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adanciulescu/Desktop/"/>
    </mc:Choice>
  </mc:AlternateContent>
  <xr:revisionPtr revIDLastSave="0" documentId="8_{4D269EC1-37B3-C44E-82FD-E4FAF533AADB}" xr6:coauthVersionLast="45" xr6:coauthVersionMax="45" xr10:uidLastSave="{00000000-0000-0000-0000-000000000000}"/>
  <bookViews>
    <workbookView xWindow="3640" yWindow="460" windowWidth="23400" windowHeight="16400" xr2:uid="{9FA0F79F-471C-F244-94E6-EF54FBD446F2}"/>
  </bookViews>
  <sheets>
    <sheet name="Aplicatia 6.1 Rez" sheetId="1" r:id="rId1"/>
    <sheet name="Aplicatia 6.2 Propus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 l="1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G5" i="2"/>
  <c r="F5" i="2"/>
  <c r="D5" i="2"/>
  <c r="G4" i="2"/>
  <c r="F4" i="2"/>
  <c r="D4" i="2"/>
  <c r="D11" i="2" l="1"/>
  <c r="F11" i="2"/>
  <c r="G11" i="2"/>
  <c r="E3" i="1"/>
  <c r="E4" i="1" s="1"/>
  <c r="E5" i="1" s="1"/>
  <c r="E6" i="1" s="1"/>
  <c r="E7" i="1" s="1"/>
  <c r="E8" i="1" s="1"/>
  <c r="E9" i="1" s="1"/>
  <c r="D4" i="1"/>
  <c r="D5" i="1"/>
  <c r="D6" i="1"/>
  <c r="D7" i="1"/>
  <c r="D8" i="1"/>
  <c r="D9" i="1"/>
  <c r="D3" i="1"/>
  <c r="C10" i="1"/>
  <c r="D10" i="1" l="1"/>
  <c r="G21" i="1" s="1"/>
  <c r="F9" i="1" s="1"/>
  <c r="F7" i="1"/>
  <c r="F8" i="1"/>
  <c r="F4" i="1"/>
  <c r="F6" i="1"/>
  <c r="E10" i="1"/>
  <c r="F5" i="1" l="1"/>
  <c r="F10" i="1" s="1"/>
  <c r="F3" i="1"/>
  <c r="G26" i="1" l="1"/>
  <c r="H26" i="1"/>
  <c r="G25" i="1" s="1"/>
  <c r="G22" i="1" s="1"/>
  <c r="H28" i="1"/>
  <c r="G28" i="1"/>
  <c r="G27" i="1"/>
</calcChain>
</file>

<file path=xl/sharedStrings.xml><?xml version="1.0" encoding="utf-8"?>
<sst xmlns="http://schemas.openxmlformats.org/spreadsheetml/2006/main" count="46" uniqueCount="43">
  <si>
    <t>Proiecte realizate</t>
  </si>
  <si>
    <t>Nr. programatori</t>
  </si>
  <si>
    <r>
      <t>x</t>
    </r>
    <r>
      <rPr>
        <b/>
        <vertAlign val="subscript"/>
        <sz val="12"/>
        <color theme="1"/>
        <rFont val="Times New Roman"/>
        <family val="1"/>
      </rPr>
      <t>i</t>
    </r>
    <r>
      <rPr>
        <b/>
        <sz val="12"/>
        <color theme="1"/>
        <rFont val="Times New Roman"/>
        <family val="1"/>
      </rPr>
      <t>n</t>
    </r>
    <r>
      <rPr>
        <b/>
        <vertAlign val="subscript"/>
        <sz val="12"/>
        <color theme="1"/>
        <rFont val="Times New Roman"/>
        <family val="1"/>
      </rPr>
      <t>i</t>
    </r>
  </si>
  <si>
    <t>Frecvenţe cumulate crescător</t>
  </si>
  <si>
    <r>
      <t>3.</t>
    </r>
    <r>
      <rPr>
        <i/>
        <sz val="7"/>
        <color theme="1"/>
        <rFont val="Times New Roman"/>
        <family val="1"/>
      </rPr>
      <t xml:space="preserve">   </t>
    </r>
    <r>
      <rPr>
        <i/>
        <sz val="12"/>
        <color theme="1"/>
        <rFont val="Times New Roman"/>
        <family val="1"/>
      </rPr>
      <t>să se verifice omogenitatea seriei de distribuţie;</t>
    </r>
  </si>
  <si>
    <r>
      <t>4.</t>
    </r>
    <r>
      <rPr>
        <i/>
        <sz val="7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să se caracterizeze gradul de asimetrie.</t>
    </r>
  </si>
  <si>
    <r>
      <t>2.</t>
    </r>
    <r>
      <rPr>
        <i/>
        <sz val="7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să se calculeze indicatorii tendinţei centrale şi mediile de structură;</t>
    </r>
  </si>
  <si>
    <t>Nr.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</si>
  <si>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</si>
  <si>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</si>
  <si>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</si>
  <si>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</si>
  <si>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</si>
  <si>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</si>
  <si>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</si>
  <si>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</si>
  <si>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</si>
  <si>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</si>
  <si>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</si>
  <si>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</si>
  <si>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</si>
  <si>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</si>
  <si>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Statistca descriptivă</t>
  </si>
  <si>
    <t>Total</t>
  </si>
  <si>
    <t>media</t>
  </si>
  <si>
    <t>abaterea standard (n-1)</t>
  </si>
  <si>
    <t>dispersia (n-1)</t>
  </si>
  <si>
    <t>1.să se reprezinte grafic distribuţia programatorilor în funcţie de numărul de proiecte realizate;</t>
  </si>
  <si>
    <t>Calcul matematic</t>
  </si>
  <si>
    <t>Durata sejurului (zile) xi</t>
  </si>
  <si>
    <t>Nr. turişti ni</t>
  </si>
  <si>
    <r>
      <t>x</t>
    </r>
    <r>
      <rPr>
        <b/>
        <vertAlign val="subscript"/>
        <sz val="13"/>
        <color theme="1"/>
        <rFont val="Times New Roman"/>
        <family val="1"/>
        <charset val="238"/>
      </rPr>
      <t>i</t>
    </r>
    <r>
      <rPr>
        <b/>
        <sz val="13"/>
        <color theme="1"/>
        <rFont val="Times New Roman"/>
        <family val="1"/>
        <charset val="238"/>
      </rPr>
      <t>n</t>
    </r>
    <r>
      <rPr>
        <b/>
        <vertAlign val="subscript"/>
        <sz val="13"/>
        <color theme="1"/>
        <rFont val="Times New Roman"/>
        <family val="1"/>
        <charset val="238"/>
      </rPr>
      <t>i</t>
    </r>
  </si>
  <si>
    <r>
      <t>Aplicaţia propusă</t>
    </r>
    <r>
      <rPr>
        <b/>
        <sz val="12"/>
        <color theme="1"/>
        <rFont val="Times New Roman"/>
        <family val="1"/>
      </rPr>
      <t xml:space="preserve"> 5.2</t>
    </r>
    <r>
      <rPr>
        <b/>
        <i/>
        <sz val="12"/>
        <color theme="1"/>
        <rFont val="Times New Roman"/>
        <family val="1"/>
      </rPr>
      <t xml:space="preserve">. </t>
    </r>
    <r>
      <rPr>
        <b/>
        <sz val="12"/>
        <color theme="1"/>
        <rFont val="Times New Roman"/>
        <family val="1"/>
      </rPr>
      <t>Calculul indicatorilor tendinţei centrale, de variaţie şi de asimetriei într-o serie pe variante cu frecvenţe</t>
    </r>
  </si>
  <si>
    <t>Nr. proiecte realizate</t>
  </si>
  <si>
    <t>Baza de date primară</t>
  </si>
  <si>
    <t>2. să se calculeze indicatorii tendinţei centrale şi mediile de structură;</t>
  </si>
  <si>
    <t>3.   să se verifice omogenitatea seriei de distribuţie;</t>
  </si>
  <si>
    <t>4. să se caracterizeze gradul de asimetrie.</t>
  </si>
  <si>
    <t>Se cere:</t>
  </si>
  <si>
    <t>1.să se reprezinte grafic distribuţia turiștilor în funcţie de durata sejurului</t>
  </si>
  <si>
    <t>5. Să se interpreteze datele obținute</t>
  </si>
  <si>
    <t>Se prezintă următoarele date:</t>
  </si>
  <si>
    <t>5. Să se genereze în Excel statistica descriptivă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</si>
</sst>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8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  <charset val="238"/>
    </font>
    <font>
      <b/>
      <vertAlign val="subscript"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12"/>
      <color rgb="FFFF0000"/>
      <name val="Times New Roman"/>
      <family val="1"/>
    </font>
    <font>
      <i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4" tint="-0.24997711111789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B6DDE8"/>
      </left>
      <right style="medium">
        <color rgb="FFB6DDE8"/>
      </right>
      <top style="medium">
        <color rgb="FFB6DDE8"/>
      </top>
      <bottom style="medium">
        <color rgb="FFB6DDE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164" fontId="3" fillId="0" borderId="4" xfId="0" applyNumberFormat="1" applyFont="1" applyBorder="1"/>
    <xf numFmtId="0" fontId="3" fillId="2" borderId="0" xfId="0" applyFont="1" applyFill="1"/>
    <xf numFmtId="0" fontId="1" fillId="4" borderId="4" xfId="0" applyFont="1" applyFill="1" applyBorder="1"/>
    <xf numFmtId="164" fontId="1" fillId="4" borderId="4" xfId="0" applyNumberFormat="1" applyFont="1" applyFill="1" applyBorder="1"/>
    <xf numFmtId="0" fontId="3" fillId="0" borderId="0" xfId="0" applyFont="1" applyAlignment="1">
      <alignment wrapText="1"/>
    </xf>
    <xf numFmtId="0" fontId="5" fillId="2" borderId="3" xfId="0" applyFont="1" applyFill="1" applyBorder="1" applyAlignment="1">
      <alignment horizontal="centerContinuous"/>
    </xf>
    <xf numFmtId="0" fontId="3" fillId="2" borderId="0" xfId="0" applyFont="1" applyFill="1" applyBorder="1" applyAlignment="1"/>
    <xf numFmtId="0" fontId="3" fillId="2" borderId="2" xfId="0" applyFont="1" applyFill="1" applyBorder="1" applyAlignment="1"/>
    <xf numFmtId="0" fontId="3" fillId="3" borderId="0" xfId="0" applyFont="1" applyFill="1"/>
    <xf numFmtId="0" fontId="3" fillId="5" borderId="0" xfId="0" applyFont="1" applyFill="1"/>
    <xf numFmtId="0" fontId="1" fillId="4" borderId="0" xfId="0" applyFont="1" applyFill="1" applyBorder="1"/>
    <xf numFmtId="164" fontId="1" fillId="4" borderId="0" xfId="0" applyNumberFormat="1" applyFont="1" applyFill="1" applyBorder="1"/>
    <xf numFmtId="0" fontId="14" fillId="0" borderId="0" xfId="0" applyFont="1"/>
    <xf numFmtId="0" fontId="3" fillId="4" borderId="0" xfId="0" applyFont="1" applyFill="1"/>
    <xf numFmtId="0" fontId="3" fillId="6" borderId="0" xfId="0" applyFont="1" applyFill="1"/>
    <xf numFmtId="0" fontId="5" fillId="6" borderId="0" xfId="0" applyFont="1" applyFill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vertical="top"/>
    </xf>
    <xf numFmtId="0" fontId="17" fillId="7" borderId="0" xfId="0" applyFont="1" applyFill="1"/>
    <xf numFmtId="0" fontId="3" fillId="5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7" fillId="4" borderId="0" xfId="0" applyFont="1" applyFill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  <xf numFmtId="0" fontId="5" fillId="6" borderId="0" xfId="0" applyFont="1" applyFill="1" applyAlignment="1">
      <alignment wrapText="1"/>
    </xf>
    <xf numFmtId="0" fontId="15" fillId="6" borderId="0" xfId="0" applyFont="1" applyFill="1" applyAlignment="1">
      <alignment horizontal="left" vertical="top" wrapText="1"/>
    </xf>
    <xf numFmtId="0" fontId="15" fillId="6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>
                <a:solidFill>
                  <a:schemeClr val="accent5">
                    <a:lumMod val="50000"/>
                  </a:schemeClr>
                </a:solidFill>
              </a:rPr>
              <a:t>Distribuţia programatorilor în funcţie de numărul de proiecte realizate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12003544399563687"/>
          <c:y val="0.20903597427263726"/>
          <c:w val="0.84940900764585026"/>
          <c:h val="0.65483760449725303"/>
        </c:manualLayout>
      </c:layout>
      <c:lineChart>
        <c:grouping val="standard"/>
        <c:varyColors val="0"/>
        <c:ser>
          <c:idx val="1"/>
          <c:order val="0"/>
          <c:tx>
            <c:strRef>
              <c:f>'Aplicatia 6.1 Rez'!$C$2</c:f>
              <c:strCache>
                <c:ptCount val="1"/>
                <c:pt idx="0">
                  <c:v>Nr. programatori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'Aplicatia 6.1 Rez'!$B$3:$B$9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</c:numCache>
            </c:numRef>
          </c:cat>
          <c:val>
            <c:numRef>
              <c:f>'Aplicatia 6.1 Rez'!$C$3:$C$9</c:f>
              <c:numCache>
                <c:formatCode>General</c:formatCode>
                <c:ptCount val="7"/>
                <c:pt idx="0">
                  <c:v>20</c:v>
                </c:pt>
                <c:pt idx="1">
                  <c:v>35</c:v>
                </c:pt>
                <c:pt idx="2">
                  <c:v>45</c:v>
                </c:pt>
                <c:pt idx="3">
                  <c:v>60</c:v>
                </c:pt>
                <c:pt idx="4">
                  <c:v>40</c:v>
                </c:pt>
                <c:pt idx="5">
                  <c:v>30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80-8C4F-B462-413B7898E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0699376"/>
        <c:axId val="1210828096"/>
      </c:lineChart>
      <c:catAx>
        <c:axId val="1210699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Nr. programe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o-R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o-RO"/>
          </a:p>
        </c:txPr>
        <c:crossAx val="1210828096"/>
        <c:crosses val="autoZero"/>
        <c:auto val="1"/>
        <c:lblAlgn val="ctr"/>
        <c:lblOffset val="100"/>
        <c:noMultiLvlLbl val="0"/>
      </c:catAx>
      <c:valAx>
        <c:axId val="121082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nr. programatori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o-R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5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o-RO"/>
          </a:p>
        </c:txPr>
        <c:crossAx val="12106993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12700" cap="flat" cmpd="sng" algn="ctr">
      <a:solidFill>
        <a:schemeClr val="accent4">
          <a:lumMod val="20000"/>
          <a:lumOff val="80000"/>
        </a:schemeClr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image" Target="../media/image5.wmf"/><Relationship Id="rId6" Type="http://schemas.openxmlformats.org/officeDocument/2006/relationships/image" Target="../media/image10.wmf"/><Relationship Id="rId5" Type="http://schemas.openxmlformats.org/officeDocument/2006/relationships/image" Target="../media/image9.wmf"/><Relationship Id="rId4" Type="http://schemas.openxmlformats.org/officeDocument/2006/relationships/image" Target="../media/image8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206376</xdr:colOff>
      <xdr:row>34</xdr:row>
      <xdr:rowOff>159797</xdr:rowOff>
    </xdr:from>
    <xdr:to>
      <xdr:col>6</xdr:col>
      <xdr:colOff>627995</xdr:colOff>
      <xdr:row>46</xdr:row>
      <xdr:rowOff>155575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5064" y="7795672"/>
          <a:ext cx="3580744" cy="2472278"/>
        </a:xfrm>
        <a:prstGeom prst="rect">
          <a:avLst/>
        </a:prstGeom>
      </xdr:spPr>
    </xdr:pic>
    <xdr:clientData/>
  </xdr:twoCellAnchor>
  <xdr:twoCellAnchor>
    <xdr:from>
      <xdr:col>7</xdr:col>
      <xdr:colOff>12701</xdr:colOff>
      <xdr:row>1</xdr:row>
      <xdr:rowOff>309559</xdr:rowOff>
    </xdr:from>
    <xdr:to>
      <xdr:col>12</xdr:col>
      <xdr:colOff>305595</xdr:colOff>
      <xdr:row>14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231266</xdr:colOff>
      <xdr:row>17</xdr:row>
      <xdr:rowOff>204787</xdr:rowOff>
    </xdr:from>
    <xdr:to>
      <xdr:col>16</xdr:col>
      <xdr:colOff>655636</xdr:colOff>
      <xdr:row>30</xdr:row>
      <xdr:rowOff>44964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30866" y="4611687"/>
          <a:ext cx="6202870" cy="2951677"/>
        </a:xfrm>
        <a:prstGeom prst="rect">
          <a:avLst/>
        </a:prstGeom>
      </xdr:spPr>
    </xdr:pic>
    <xdr:clientData/>
  </xdr:twoCellAnchor>
  <xdr:twoCellAnchor>
    <xdr:from>
      <xdr:col>5</xdr:col>
      <xdr:colOff>406400</xdr:colOff>
      <xdr:row>1</xdr:row>
      <xdr:rowOff>63500</xdr:rowOff>
    </xdr:from>
    <xdr:to>
      <xdr:col>5</xdr:col>
      <xdr:colOff>1079500</xdr:colOff>
      <xdr:row>1</xdr:row>
      <xdr:rowOff>304800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1800" y="571500"/>
          <a:ext cx="6731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571500</xdr:colOff>
      <xdr:row>10</xdr:row>
      <xdr:rowOff>50800</xdr:rowOff>
    </xdr:from>
    <xdr:to>
      <xdr:col>5</xdr:col>
      <xdr:colOff>1447800</xdr:colOff>
      <xdr:row>10</xdr:row>
      <xdr:rowOff>469900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616200"/>
          <a:ext cx="876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292100</xdr:colOff>
          <xdr:row>2</xdr:row>
          <xdr:rowOff>38100</xdr:rowOff>
        </xdr:from>
        <xdr:to>
          <xdr:col>5</xdr:col>
          <xdr:colOff>1282700</xdr:colOff>
          <xdr:row>2</xdr:row>
          <xdr:rowOff>444500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6</xdr:col>
          <xdr:colOff>1054100</xdr:colOff>
          <xdr:row>2</xdr:row>
          <xdr:rowOff>368300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88900</xdr:colOff>
          <xdr:row>10</xdr:row>
          <xdr:rowOff>203200</xdr:rowOff>
        </xdr:from>
        <xdr:to>
          <xdr:col>2</xdr:col>
          <xdr:colOff>520700</xdr:colOff>
          <xdr:row>11</xdr:row>
          <xdr:rowOff>546100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101600</xdr:colOff>
          <xdr:row>10</xdr:row>
          <xdr:rowOff>215900</xdr:rowOff>
        </xdr:from>
        <xdr:to>
          <xdr:col>3</xdr:col>
          <xdr:colOff>622300</xdr:colOff>
          <xdr:row>11</xdr:row>
          <xdr:rowOff>558800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203200</xdr:colOff>
          <xdr:row>10</xdr:row>
          <xdr:rowOff>215900</xdr:rowOff>
        </xdr:from>
        <xdr:to>
          <xdr:col>5</xdr:col>
          <xdr:colOff>1257300</xdr:colOff>
          <xdr:row>11</xdr:row>
          <xdr:rowOff>533400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</xdr:row>
          <xdr:rowOff>0</xdr:rowOff>
        </xdr:from>
        <xdr:to>
          <xdr:col>7</xdr:col>
          <xdr:colOff>12700</xdr:colOff>
          <xdr:row>11</xdr:row>
          <xdr:rowOff>558800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wmf"/><Relationship Id="rId13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9.wmf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image" Target="../media/image6.wmf"/><Relationship Id="rId11" Type="http://schemas.openxmlformats.org/officeDocument/2006/relationships/oleObject" Target="../embeddings/oleObject5.bin"/><Relationship Id="rId5" Type="http://schemas.openxmlformats.org/officeDocument/2006/relationships/oleObject" Target="../embeddings/oleObject2.bin"/><Relationship Id="rId10" Type="http://schemas.openxmlformats.org/officeDocument/2006/relationships/image" Target="../media/image8.wmf"/><Relationship Id="rId4" Type="http://schemas.openxmlformats.org/officeDocument/2006/relationships/image" Target="../media/image5.w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10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87BF0-5AA1-B04E-88DF-A88D84FBD803}">
  <dimension ref="A1:N264"/>
  <sheetViews>
    <sheetView tabSelected="1" topLeftCell="C19" workbookViewId="0">
      <selection activeCell="I36" sqref="I36"/>
    </sheetView>
  </sheetViews>
  <sheetFormatPr baseColWidth="10" defaultRowHeight="16" x14ac:dyDescent="0.2"/>
  <cols>
    <col min="1" max="1" width="10.83203125" style="5"/>
    <col min="2" max="2" width="12.5" style="5" customWidth="1"/>
    <col min="3" max="3" width="13" style="5" customWidth="1"/>
    <col min="4" max="4" width="10.83203125" style="5"/>
    <col min="5" max="5" width="21.5" style="5" customWidth="1"/>
    <col min="6" max="6" width="20" style="5" customWidth="1"/>
    <col min="7" max="7" width="10.83203125" style="5"/>
    <col min="8" max="8" width="14.33203125" style="5" customWidth="1"/>
    <col min="9" max="16384" width="10.83203125" style="5"/>
  </cols>
  <sheetData>
    <row r="1" spans="1:14" ht="40" customHeight="1" x14ac:dyDescent="0.2">
      <c r="A1" s="41" t="s">
        <v>32</v>
      </c>
      <c r="B1" s="41"/>
      <c r="C1" s="41"/>
      <c r="D1" s="41"/>
      <c r="E1" s="41"/>
      <c r="F1" s="41"/>
      <c r="H1" s="38" t="s">
        <v>27</v>
      </c>
      <c r="I1" s="38"/>
      <c r="J1" s="38"/>
      <c r="K1" s="38"/>
      <c r="L1" s="38"/>
      <c r="M1" s="38"/>
      <c r="N1" s="38"/>
    </row>
    <row r="2" spans="1:14" ht="34" x14ac:dyDescent="0.2">
      <c r="B2" s="4" t="s">
        <v>0</v>
      </c>
      <c r="C2" s="4" t="s">
        <v>1</v>
      </c>
      <c r="D2" s="4" t="s">
        <v>2</v>
      </c>
      <c r="E2" s="4" t="s">
        <v>3</v>
      </c>
      <c r="F2" s="4"/>
    </row>
    <row r="3" spans="1:14" x14ac:dyDescent="0.2">
      <c r="B3" s="2">
        <v>4</v>
      </c>
      <c r="C3" s="2">
        <v>20</v>
      </c>
      <c r="D3" s="6">
        <f>B3*C3</f>
        <v>80</v>
      </c>
      <c r="E3" s="6">
        <f>C3</f>
        <v>20</v>
      </c>
      <c r="F3" s="7">
        <f t="shared" ref="F3:F9" si="0">(B3-G$21)^2*C3</f>
        <v>165.60599750104129</v>
      </c>
      <c r="J3" s="8"/>
    </row>
    <row r="4" spans="1:14" x14ac:dyDescent="0.2">
      <c r="B4" s="2">
        <v>5</v>
      </c>
      <c r="C4" s="2">
        <v>35</v>
      </c>
      <c r="D4" s="6">
        <f t="shared" ref="D4:D9" si="1">B4*C4</f>
        <v>175</v>
      </c>
      <c r="E4" s="6">
        <f>E3+C4</f>
        <v>55</v>
      </c>
      <c r="F4" s="7">
        <f t="shared" si="0"/>
        <v>123.38192419825077</v>
      </c>
    </row>
    <row r="5" spans="1:14" x14ac:dyDescent="0.2">
      <c r="B5" s="2">
        <v>6</v>
      </c>
      <c r="C5" s="3">
        <v>45</v>
      </c>
      <c r="D5" s="6">
        <f t="shared" si="1"/>
        <v>270</v>
      </c>
      <c r="E5" s="6">
        <f t="shared" ref="E5:E9" si="2">E4+C5</f>
        <v>100</v>
      </c>
      <c r="F5" s="7">
        <f t="shared" si="0"/>
        <v>34.654310703873414</v>
      </c>
      <c r="J5" s="8"/>
    </row>
    <row r="6" spans="1:14" x14ac:dyDescent="0.2">
      <c r="B6" s="2">
        <v>7</v>
      </c>
      <c r="C6" s="3">
        <v>60</v>
      </c>
      <c r="D6" s="6">
        <f t="shared" si="1"/>
        <v>420</v>
      </c>
      <c r="E6" s="6">
        <f t="shared" si="2"/>
        <v>160</v>
      </c>
      <c r="F6" s="7">
        <f t="shared" si="0"/>
        <v>0.89962515618491845</v>
      </c>
      <c r="J6" s="8"/>
    </row>
    <row r="7" spans="1:14" x14ac:dyDescent="0.2">
      <c r="B7" s="2">
        <v>8</v>
      </c>
      <c r="C7" s="3">
        <v>40</v>
      </c>
      <c r="D7" s="6">
        <f t="shared" si="1"/>
        <v>320</v>
      </c>
      <c r="E7" s="6">
        <f t="shared" si="2"/>
        <v>200</v>
      </c>
      <c r="F7" s="7">
        <f t="shared" si="0"/>
        <v>50.395668471470188</v>
      </c>
    </row>
    <row r="8" spans="1:14" x14ac:dyDescent="0.2">
      <c r="B8" s="2">
        <v>9</v>
      </c>
      <c r="C8" s="3">
        <v>30</v>
      </c>
      <c r="D8" s="6">
        <f t="shared" si="1"/>
        <v>270</v>
      </c>
      <c r="E8" s="6">
        <f t="shared" si="2"/>
        <v>230</v>
      </c>
      <c r="F8" s="7">
        <f t="shared" si="0"/>
        <v>135.14369012911283</v>
      </c>
    </row>
    <row r="9" spans="1:14" x14ac:dyDescent="0.2">
      <c r="B9" s="2">
        <v>10</v>
      </c>
      <c r="C9" s="3">
        <v>15</v>
      </c>
      <c r="D9" s="6">
        <f t="shared" si="1"/>
        <v>150</v>
      </c>
      <c r="E9" s="6">
        <f t="shared" si="2"/>
        <v>245</v>
      </c>
      <c r="F9" s="7">
        <f t="shared" si="0"/>
        <v>146.2453144523115</v>
      </c>
    </row>
    <row r="10" spans="1:14" x14ac:dyDescent="0.2">
      <c r="B10" s="9" t="s">
        <v>23</v>
      </c>
      <c r="C10" s="9">
        <f>SUM(C3:C9)</f>
        <v>245</v>
      </c>
      <c r="D10" s="9">
        <f>SUM(D3:D9)</f>
        <v>1685</v>
      </c>
      <c r="E10" s="9">
        <f>SUM(E3:E9)</f>
        <v>1010</v>
      </c>
      <c r="F10" s="10">
        <f>SUM(F3:F9)</f>
        <v>656.32653061224494</v>
      </c>
    </row>
    <row r="11" spans="1:14" ht="45" customHeight="1" x14ac:dyDescent="0.2">
      <c r="B11" s="17"/>
      <c r="C11" s="17"/>
      <c r="D11" s="17"/>
      <c r="E11" s="17"/>
      <c r="F11" s="18"/>
    </row>
    <row r="12" spans="1:14" s="11" customFormat="1" ht="19" customHeight="1" x14ac:dyDescent="0.2">
      <c r="B12" s="42" t="s">
        <v>27</v>
      </c>
      <c r="C12" s="42"/>
      <c r="D12" s="42"/>
      <c r="E12" s="42"/>
      <c r="F12" s="42"/>
    </row>
    <row r="13" spans="1:14" s="11" customFormat="1" ht="19" customHeight="1" x14ac:dyDescent="0.2">
      <c r="B13" s="43" t="s">
        <v>6</v>
      </c>
      <c r="C13" s="43"/>
      <c r="D13" s="43"/>
      <c r="E13" s="43"/>
      <c r="F13" s="43"/>
    </row>
    <row r="14" spans="1:14" s="11" customFormat="1" ht="14" customHeight="1" x14ac:dyDescent="0.2">
      <c r="B14" s="43" t="s">
        <v>4</v>
      </c>
      <c r="C14" s="43"/>
      <c r="D14" s="43"/>
      <c r="E14" s="43"/>
      <c r="F14" s="43"/>
    </row>
    <row r="15" spans="1:14" s="11" customFormat="1" ht="16" customHeight="1" x14ac:dyDescent="0.2">
      <c r="B15" s="43" t="s">
        <v>5</v>
      </c>
      <c r="C15" s="43"/>
      <c r="D15" s="43"/>
      <c r="E15" s="43"/>
      <c r="F15" s="43"/>
    </row>
    <row r="16" spans="1:14" s="39" customFormat="1" ht="16" customHeight="1" x14ac:dyDescent="0.2">
      <c r="B16" s="42" t="s">
        <v>42</v>
      </c>
      <c r="C16" s="42"/>
      <c r="D16" s="42"/>
      <c r="E16" s="42"/>
      <c r="F16" s="22"/>
    </row>
    <row r="17" spans="1:9" s="39" customFormat="1" ht="16" customHeight="1" x14ac:dyDescent="0.2">
      <c r="B17" s="40"/>
      <c r="C17" s="40"/>
      <c r="D17" s="40"/>
      <c r="E17" s="40"/>
      <c r="F17" s="40"/>
    </row>
    <row r="18" spans="1:9" ht="17" thickBot="1" x14ac:dyDescent="0.25">
      <c r="A18" s="19" t="s">
        <v>34</v>
      </c>
      <c r="E18" s="8" t="s">
        <v>22</v>
      </c>
      <c r="F18" s="8"/>
    </row>
    <row r="19" spans="1:9" ht="35" thickBot="1" x14ac:dyDescent="0.25">
      <c r="A19" s="5" t="s">
        <v>7</v>
      </c>
      <c r="B19" s="1" t="s">
        <v>33</v>
      </c>
      <c r="E19" s="12" t="s">
        <v>8</v>
      </c>
      <c r="F19" s="12"/>
      <c r="G19" s="15" t="s">
        <v>28</v>
      </c>
      <c r="H19" s="15"/>
      <c r="I19" s="15"/>
    </row>
    <row r="20" spans="1:9" x14ac:dyDescent="0.2">
      <c r="A20" s="20">
        <v>1</v>
      </c>
      <c r="B20" s="20">
        <v>4</v>
      </c>
      <c r="E20" s="13"/>
      <c r="F20" s="13"/>
    </row>
    <row r="21" spans="1:9" x14ac:dyDescent="0.2">
      <c r="A21" s="20">
        <v>2</v>
      </c>
      <c r="B21" s="20">
        <v>4</v>
      </c>
      <c r="E21" s="13" t="s">
        <v>9</v>
      </c>
      <c r="F21" s="13">
        <v>6.8775510204081636</v>
      </c>
      <c r="G21" s="15">
        <f>D10/C10</f>
        <v>6.8775510204081636</v>
      </c>
      <c r="H21" s="15" t="s">
        <v>24</v>
      </c>
      <c r="I21" s="16"/>
    </row>
    <row r="22" spans="1:9" x14ac:dyDescent="0.2">
      <c r="A22" s="20">
        <v>3</v>
      </c>
      <c r="B22" s="20">
        <v>4</v>
      </c>
      <c r="E22" s="13" t="s">
        <v>10</v>
      </c>
      <c r="F22" s="13">
        <v>0.10478087593032778</v>
      </c>
      <c r="G22" s="15">
        <f>G25/SQRT(245)</f>
        <v>0.1047808759303278</v>
      </c>
      <c r="H22" s="15"/>
      <c r="I22" s="16"/>
    </row>
    <row r="23" spans="1:9" x14ac:dyDescent="0.2">
      <c r="A23" s="20">
        <v>4</v>
      </c>
      <c r="B23" s="20">
        <v>4</v>
      </c>
      <c r="E23" s="13" t="s">
        <v>11</v>
      </c>
      <c r="F23" s="13">
        <v>7</v>
      </c>
      <c r="G23" s="15"/>
      <c r="H23" s="15"/>
      <c r="I23" s="16"/>
    </row>
    <row r="24" spans="1:9" x14ac:dyDescent="0.2">
      <c r="A24" s="20">
        <v>5</v>
      </c>
      <c r="B24" s="20">
        <v>4</v>
      </c>
      <c r="E24" s="13" t="s">
        <v>12</v>
      </c>
      <c r="F24" s="13">
        <v>7</v>
      </c>
      <c r="G24" s="15"/>
      <c r="H24" s="15"/>
      <c r="I24" s="16"/>
    </row>
    <row r="25" spans="1:9" x14ac:dyDescent="0.2">
      <c r="A25" s="20">
        <v>6</v>
      </c>
      <c r="B25" s="20">
        <v>4</v>
      </c>
      <c r="E25" s="13" t="s">
        <v>13</v>
      </c>
      <c r="F25" s="13">
        <v>1.6400801292552911</v>
      </c>
      <c r="G25" s="15">
        <f>SQRT(H26)</f>
        <v>1.6400801292552913</v>
      </c>
      <c r="H25" s="15" t="s">
        <v>25</v>
      </c>
      <c r="I25" s="16"/>
    </row>
    <row r="26" spans="1:9" x14ac:dyDescent="0.2">
      <c r="A26" s="20">
        <v>7</v>
      </c>
      <c r="B26" s="20">
        <v>4</v>
      </c>
      <c r="E26" s="13" t="s">
        <v>14</v>
      </c>
      <c r="F26" s="13">
        <v>2.6898628303780527</v>
      </c>
      <c r="G26" s="15">
        <f>F10/C10</f>
        <v>2.6788837984173264</v>
      </c>
      <c r="H26" s="15">
        <f>F10/(C10-1)</f>
        <v>2.6898628303780532</v>
      </c>
      <c r="I26" s="16" t="s">
        <v>26</v>
      </c>
    </row>
    <row r="27" spans="1:9" x14ac:dyDescent="0.2">
      <c r="A27" s="20">
        <v>8</v>
      </c>
      <c r="B27" s="20">
        <v>4</v>
      </c>
      <c r="E27" s="13" t="s">
        <v>15</v>
      </c>
      <c r="F27" s="13">
        <v>-0.75512535088149102</v>
      </c>
      <c r="G27" s="15">
        <f>(G21-F24)/G25</f>
        <v>-7.466036409296456E-2</v>
      </c>
      <c r="H27" s="15"/>
    </row>
    <row r="28" spans="1:9" x14ac:dyDescent="0.2">
      <c r="A28" s="20">
        <v>9</v>
      </c>
      <c r="B28" s="20">
        <v>4</v>
      </c>
      <c r="E28" s="13" t="s">
        <v>16</v>
      </c>
      <c r="F28" s="13">
        <v>5.764986385771155E-2</v>
      </c>
      <c r="G28" s="15">
        <f>(3*(G21-F23))/G25</f>
        <v>-0.22398109227889368</v>
      </c>
      <c r="H28" s="15">
        <f>G25/G21%</f>
        <v>23.846862413504233</v>
      </c>
    </row>
    <row r="29" spans="1:9" x14ac:dyDescent="0.2">
      <c r="A29" s="20">
        <v>10</v>
      </c>
      <c r="B29" s="20">
        <v>4</v>
      </c>
      <c r="E29" s="13" t="s">
        <v>17</v>
      </c>
      <c r="F29" s="13">
        <v>6</v>
      </c>
    </row>
    <row r="30" spans="1:9" x14ac:dyDescent="0.2">
      <c r="A30" s="20">
        <v>11</v>
      </c>
      <c r="B30" s="20">
        <v>4</v>
      </c>
      <c r="E30" s="13" t="s">
        <v>18</v>
      </c>
      <c r="F30" s="13">
        <v>4</v>
      </c>
    </row>
    <row r="31" spans="1:9" x14ac:dyDescent="0.2">
      <c r="A31" s="20">
        <v>12</v>
      </c>
      <c r="B31" s="20">
        <v>4</v>
      </c>
      <c r="E31" s="13" t="s">
        <v>19</v>
      </c>
      <c r="F31" s="13">
        <v>10</v>
      </c>
    </row>
    <row r="32" spans="1:9" x14ac:dyDescent="0.2">
      <c r="A32" s="20">
        <v>13</v>
      </c>
      <c r="B32" s="20">
        <v>4</v>
      </c>
      <c r="E32" s="13" t="s">
        <v>20</v>
      </c>
      <c r="F32" s="13">
        <v>1685</v>
      </c>
    </row>
    <row r="33" spans="1:6" ht="17" thickBot="1" x14ac:dyDescent="0.25">
      <c r="A33" s="20">
        <v>14</v>
      </c>
      <c r="B33" s="20">
        <v>4</v>
      </c>
      <c r="E33" s="14" t="s">
        <v>21</v>
      </c>
      <c r="F33" s="14">
        <v>245</v>
      </c>
    </row>
    <row r="34" spans="1:6" x14ac:dyDescent="0.2">
      <c r="A34" s="20">
        <v>15</v>
      </c>
      <c r="B34" s="20">
        <v>4</v>
      </c>
    </row>
    <row r="35" spans="1:6" x14ac:dyDescent="0.2">
      <c r="A35" s="20">
        <v>16</v>
      </c>
      <c r="B35" s="20">
        <v>4</v>
      </c>
    </row>
    <row r="36" spans="1:6" x14ac:dyDescent="0.2">
      <c r="A36" s="20">
        <v>17</v>
      </c>
      <c r="B36" s="20">
        <v>4</v>
      </c>
    </row>
    <row r="37" spans="1:6" x14ac:dyDescent="0.2">
      <c r="A37" s="20">
        <v>18</v>
      </c>
      <c r="B37" s="20">
        <v>4</v>
      </c>
    </row>
    <row r="38" spans="1:6" x14ac:dyDescent="0.2">
      <c r="A38" s="20">
        <v>19</v>
      </c>
      <c r="B38" s="20">
        <v>4</v>
      </c>
    </row>
    <row r="39" spans="1:6" x14ac:dyDescent="0.2">
      <c r="A39" s="20">
        <v>20</v>
      </c>
      <c r="B39" s="20">
        <v>4</v>
      </c>
    </row>
    <row r="40" spans="1:6" x14ac:dyDescent="0.2">
      <c r="A40" s="8">
        <v>1</v>
      </c>
      <c r="B40" s="8">
        <v>5</v>
      </c>
    </row>
    <row r="41" spans="1:6" x14ac:dyDescent="0.2">
      <c r="A41" s="8">
        <v>2</v>
      </c>
      <c r="B41" s="8">
        <v>5</v>
      </c>
    </row>
    <row r="42" spans="1:6" x14ac:dyDescent="0.2">
      <c r="A42" s="8">
        <v>3</v>
      </c>
      <c r="B42" s="8">
        <v>5</v>
      </c>
    </row>
    <row r="43" spans="1:6" x14ac:dyDescent="0.2">
      <c r="A43" s="8">
        <v>4</v>
      </c>
      <c r="B43" s="8">
        <v>5</v>
      </c>
    </row>
    <row r="44" spans="1:6" x14ac:dyDescent="0.2">
      <c r="A44" s="8">
        <v>5</v>
      </c>
      <c r="B44" s="8">
        <v>5</v>
      </c>
    </row>
    <row r="45" spans="1:6" x14ac:dyDescent="0.2">
      <c r="A45" s="8">
        <v>6</v>
      </c>
      <c r="B45" s="8">
        <v>5</v>
      </c>
    </row>
    <row r="46" spans="1:6" x14ac:dyDescent="0.2">
      <c r="A46" s="8">
        <v>7</v>
      </c>
      <c r="B46" s="8">
        <v>5</v>
      </c>
    </row>
    <row r="47" spans="1:6" x14ac:dyDescent="0.2">
      <c r="A47" s="8">
        <v>8</v>
      </c>
      <c r="B47" s="8">
        <v>5</v>
      </c>
    </row>
    <row r="48" spans="1:6" x14ac:dyDescent="0.2">
      <c r="A48" s="8">
        <v>9</v>
      </c>
      <c r="B48" s="8">
        <v>5</v>
      </c>
    </row>
    <row r="49" spans="1:2" x14ac:dyDescent="0.2">
      <c r="A49" s="8">
        <v>10</v>
      </c>
      <c r="B49" s="8">
        <v>5</v>
      </c>
    </row>
    <row r="50" spans="1:2" x14ac:dyDescent="0.2">
      <c r="A50" s="8">
        <v>11</v>
      </c>
      <c r="B50" s="8">
        <v>5</v>
      </c>
    </row>
    <row r="51" spans="1:2" x14ac:dyDescent="0.2">
      <c r="A51" s="8">
        <v>12</v>
      </c>
      <c r="B51" s="8">
        <v>5</v>
      </c>
    </row>
    <row r="52" spans="1:2" x14ac:dyDescent="0.2">
      <c r="A52" s="8">
        <v>13</v>
      </c>
      <c r="B52" s="8">
        <v>5</v>
      </c>
    </row>
    <row r="53" spans="1:2" x14ac:dyDescent="0.2">
      <c r="A53" s="8">
        <v>14</v>
      </c>
      <c r="B53" s="8">
        <v>5</v>
      </c>
    </row>
    <row r="54" spans="1:2" x14ac:dyDescent="0.2">
      <c r="A54" s="8">
        <v>15</v>
      </c>
      <c r="B54" s="8">
        <v>5</v>
      </c>
    </row>
    <row r="55" spans="1:2" x14ac:dyDescent="0.2">
      <c r="A55" s="8">
        <v>16</v>
      </c>
      <c r="B55" s="8">
        <v>5</v>
      </c>
    </row>
    <row r="56" spans="1:2" x14ac:dyDescent="0.2">
      <c r="A56" s="8">
        <v>17</v>
      </c>
      <c r="B56" s="8">
        <v>5</v>
      </c>
    </row>
    <row r="57" spans="1:2" x14ac:dyDescent="0.2">
      <c r="A57" s="8">
        <v>18</v>
      </c>
      <c r="B57" s="8">
        <v>5</v>
      </c>
    </row>
    <row r="58" spans="1:2" x14ac:dyDescent="0.2">
      <c r="A58" s="8">
        <v>19</v>
      </c>
      <c r="B58" s="8">
        <v>5</v>
      </c>
    </row>
    <row r="59" spans="1:2" x14ac:dyDescent="0.2">
      <c r="A59" s="8">
        <v>20</v>
      </c>
      <c r="B59" s="8">
        <v>5</v>
      </c>
    </row>
    <row r="60" spans="1:2" x14ac:dyDescent="0.2">
      <c r="A60" s="8">
        <v>21</v>
      </c>
      <c r="B60" s="8">
        <v>5</v>
      </c>
    </row>
    <row r="61" spans="1:2" x14ac:dyDescent="0.2">
      <c r="A61" s="8">
        <v>22</v>
      </c>
      <c r="B61" s="8">
        <v>5</v>
      </c>
    </row>
    <row r="62" spans="1:2" x14ac:dyDescent="0.2">
      <c r="A62" s="8">
        <v>23</v>
      </c>
      <c r="B62" s="8">
        <v>5</v>
      </c>
    </row>
    <row r="63" spans="1:2" x14ac:dyDescent="0.2">
      <c r="A63" s="8">
        <v>24</v>
      </c>
      <c r="B63" s="8">
        <v>5</v>
      </c>
    </row>
    <row r="64" spans="1:2" x14ac:dyDescent="0.2">
      <c r="A64" s="8">
        <v>25</v>
      </c>
      <c r="B64" s="8">
        <v>5</v>
      </c>
    </row>
    <row r="65" spans="1:2" x14ac:dyDescent="0.2">
      <c r="A65" s="8">
        <v>26</v>
      </c>
      <c r="B65" s="8">
        <v>5</v>
      </c>
    </row>
    <row r="66" spans="1:2" x14ac:dyDescent="0.2">
      <c r="A66" s="8">
        <v>27</v>
      </c>
      <c r="B66" s="8">
        <v>5</v>
      </c>
    </row>
    <row r="67" spans="1:2" x14ac:dyDescent="0.2">
      <c r="A67" s="8">
        <v>28</v>
      </c>
      <c r="B67" s="8">
        <v>5</v>
      </c>
    </row>
    <row r="68" spans="1:2" x14ac:dyDescent="0.2">
      <c r="A68" s="8">
        <v>29</v>
      </c>
      <c r="B68" s="8">
        <v>5</v>
      </c>
    </row>
    <row r="69" spans="1:2" x14ac:dyDescent="0.2">
      <c r="A69" s="8">
        <v>30</v>
      </c>
      <c r="B69" s="8">
        <v>5</v>
      </c>
    </row>
    <row r="70" spans="1:2" x14ac:dyDescent="0.2">
      <c r="A70" s="8">
        <v>31</v>
      </c>
      <c r="B70" s="8">
        <v>5</v>
      </c>
    </row>
    <row r="71" spans="1:2" x14ac:dyDescent="0.2">
      <c r="A71" s="8">
        <v>32</v>
      </c>
      <c r="B71" s="8">
        <v>5</v>
      </c>
    </row>
    <row r="72" spans="1:2" x14ac:dyDescent="0.2">
      <c r="A72" s="8">
        <v>33</v>
      </c>
      <c r="B72" s="8">
        <v>5</v>
      </c>
    </row>
    <row r="73" spans="1:2" x14ac:dyDescent="0.2">
      <c r="A73" s="8">
        <v>34</v>
      </c>
      <c r="B73" s="8">
        <v>5</v>
      </c>
    </row>
    <row r="74" spans="1:2" x14ac:dyDescent="0.2">
      <c r="A74" s="8">
        <v>35</v>
      </c>
      <c r="B74" s="8">
        <v>5</v>
      </c>
    </row>
    <row r="75" spans="1:2" x14ac:dyDescent="0.2">
      <c r="A75" s="15">
        <v>1</v>
      </c>
      <c r="B75" s="15">
        <v>6</v>
      </c>
    </row>
    <row r="76" spans="1:2" x14ac:dyDescent="0.2">
      <c r="A76" s="15">
        <v>2</v>
      </c>
      <c r="B76" s="15">
        <v>6</v>
      </c>
    </row>
    <row r="77" spans="1:2" x14ac:dyDescent="0.2">
      <c r="A77" s="15">
        <v>3</v>
      </c>
      <c r="B77" s="15">
        <v>6</v>
      </c>
    </row>
    <row r="78" spans="1:2" x14ac:dyDescent="0.2">
      <c r="A78" s="15">
        <v>4</v>
      </c>
      <c r="B78" s="15">
        <v>6</v>
      </c>
    </row>
    <row r="79" spans="1:2" x14ac:dyDescent="0.2">
      <c r="A79" s="15">
        <v>5</v>
      </c>
      <c r="B79" s="15">
        <v>6</v>
      </c>
    </row>
    <row r="80" spans="1:2" x14ac:dyDescent="0.2">
      <c r="A80" s="15">
        <v>6</v>
      </c>
      <c r="B80" s="15">
        <v>6</v>
      </c>
    </row>
    <row r="81" spans="1:2" x14ac:dyDescent="0.2">
      <c r="A81" s="15">
        <v>7</v>
      </c>
      <c r="B81" s="15">
        <v>6</v>
      </c>
    </row>
    <row r="82" spans="1:2" x14ac:dyDescent="0.2">
      <c r="A82" s="15">
        <v>8</v>
      </c>
      <c r="B82" s="15">
        <v>6</v>
      </c>
    </row>
    <row r="83" spans="1:2" x14ac:dyDescent="0.2">
      <c r="A83" s="15">
        <v>9</v>
      </c>
      <c r="B83" s="15">
        <v>6</v>
      </c>
    </row>
    <row r="84" spans="1:2" x14ac:dyDescent="0.2">
      <c r="A84" s="15">
        <v>10</v>
      </c>
      <c r="B84" s="15">
        <v>6</v>
      </c>
    </row>
    <row r="85" spans="1:2" x14ac:dyDescent="0.2">
      <c r="A85" s="15">
        <v>11</v>
      </c>
      <c r="B85" s="15">
        <v>6</v>
      </c>
    </row>
    <row r="86" spans="1:2" x14ac:dyDescent="0.2">
      <c r="A86" s="15">
        <v>12</v>
      </c>
      <c r="B86" s="15">
        <v>6</v>
      </c>
    </row>
    <row r="87" spans="1:2" x14ac:dyDescent="0.2">
      <c r="A87" s="15">
        <v>13</v>
      </c>
      <c r="B87" s="15">
        <v>6</v>
      </c>
    </row>
    <row r="88" spans="1:2" x14ac:dyDescent="0.2">
      <c r="A88" s="15">
        <v>14</v>
      </c>
      <c r="B88" s="15">
        <v>6</v>
      </c>
    </row>
    <row r="89" spans="1:2" x14ac:dyDescent="0.2">
      <c r="A89" s="15">
        <v>15</v>
      </c>
      <c r="B89" s="15">
        <v>6</v>
      </c>
    </row>
    <row r="90" spans="1:2" x14ac:dyDescent="0.2">
      <c r="A90" s="15">
        <v>16</v>
      </c>
      <c r="B90" s="15">
        <v>6</v>
      </c>
    </row>
    <row r="91" spans="1:2" x14ac:dyDescent="0.2">
      <c r="A91" s="15">
        <v>17</v>
      </c>
      <c r="B91" s="15">
        <v>6</v>
      </c>
    </row>
    <row r="92" spans="1:2" x14ac:dyDescent="0.2">
      <c r="A92" s="15">
        <v>18</v>
      </c>
      <c r="B92" s="15">
        <v>6</v>
      </c>
    </row>
    <row r="93" spans="1:2" x14ac:dyDescent="0.2">
      <c r="A93" s="15">
        <v>19</v>
      </c>
      <c r="B93" s="15">
        <v>6</v>
      </c>
    </row>
    <row r="94" spans="1:2" x14ac:dyDescent="0.2">
      <c r="A94" s="15">
        <v>20</v>
      </c>
      <c r="B94" s="15">
        <v>6</v>
      </c>
    </row>
    <row r="95" spans="1:2" x14ac:dyDescent="0.2">
      <c r="A95" s="15">
        <v>21</v>
      </c>
      <c r="B95" s="15">
        <v>6</v>
      </c>
    </row>
    <row r="96" spans="1:2" x14ac:dyDescent="0.2">
      <c r="A96" s="15">
        <v>22</v>
      </c>
      <c r="B96" s="15">
        <v>6</v>
      </c>
    </row>
    <row r="97" spans="1:2" x14ac:dyDescent="0.2">
      <c r="A97" s="15">
        <v>23</v>
      </c>
      <c r="B97" s="15">
        <v>6</v>
      </c>
    </row>
    <row r="98" spans="1:2" x14ac:dyDescent="0.2">
      <c r="A98" s="15">
        <v>24</v>
      </c>
      <c r="B98" s="15">
        <v>6</v>
      </c>
    </row>
    <row r="99" spans="1:2" x14ac:dyDescent="0.2">
      <c r="A99" s="15">
        <v>25</v>
      </c>
      <c r="B99" s="15">
        <v>6</v>
      </c>
    </row>
    <row r="100" spans="1:2" x14ac:dyDescent="0.2">
      <c r="A100" s="15">
        <v>26</v>
      </c>
      <c r="B100" s="15">
        <v>6</v>
      </c>
    </row>
    <row r="101" spans="1:2" x14ac:dyDescent="0.2">
      <c r="A101" s="15">
        <v>27</v>
      </c>
      <c r="B101" s="15">
        <v>6</v>
      </c>
    </row>
    <row r="102" spans="1:2" x14ac:dyDescent="0.2">
      <c r="A102" s="15">
        <v>28</v>
      </c>
      <c r="B102" s="15">
        <v>6</v>
      </c>
    </row>
    <row r="103" spans="1:2" x14ac:dyDescent="0.2">
      <c r="A103" s="15">
        <v>29</v>
      </c>
      <c r="B103" s="15">
        <v>6</v>
      </c>
    </row>
    <row r="104" spans="1:2" x14ac:dyDescent="0.2">
      <c r="A104" s="15">
        <v>30</v>
      </c>
      <c r="B104" s="15">
        <v>6</v>
      </c>
    </row>
    <row r="105" spans="1:2" x14ac:dyDescent="0.2">
      <c r="A105" s="15">
        <v>31</v>
      </c>
      <c r="B105" s="15">
        <v>6</v>
      </c>
    </row>
    <row r="106" spans="1:2" x14ac:dyDescent="0.2">
      <c r="A106" s="15">
        <v>32</v>
      </c>
      <c r="B106" s="15">
        <v>6</v>
      </c>
    </row>
    <row r="107" spans="1:2" x14ac:dyDescent="0.2">
      <c r="A107" s="15">
        <v>33</v>
      </c>
      <c r="B107" s="15">
        <v>6</v>
      </c>
    </row>
    <row r="108" spans="1:2" x14ac:dyDescent="0.2">
      <c r="A108" s="15">
        <v>34</v>
      </c>
      <c r="B108" s="15">
        <v>6</v>
      </c>
    </row>
    <row r="109" spans="1:2" x14ac:dyDescent="0.2">
      <c r="A109" s="15">
        <v>35</v>
      </c>
      <c r="B109" s="15">
        <v>6</v>
      </c>
    </row>
    <row r="110" spans="1:2" x14ac:dyDescent="0.2">
      <c r="A110" s="15">
        <v>36</v>
      </c>
      <c r="B110" s="15">
        <v>6</v>
      </c>
    </row>
    <row r="111" spans="1:2" x14ac:dyDescent="0.2">
      <c r="A111" s="15">
        <v>37</v>
      </c>
      <c r="B111" s="15">
        <v>6</v>
      </c>
    </row>
    <row r="112" spans="1:2" x14ac:dyDescent="0.2">
      <c r="A112" s="15">
        <v>38</v>
      </c>
      <c r="B112" s="15">
        <v>6</v>
      </c>
    </row>
    <row r="113" spans="1:2" x14ac:dyDescent="0.2">
      <c r="A113" s="15">
        <v>39</v>
      </c>
      <c r="B113" s="15">
        <v>6</v>
      </c>
    </row>
    <row r="114" spans="1:2" x14ac:dyDescent="0.2">
      <c r="A114" s="15">
        <v>40</v>
      </c>
      <c r="B114" s="15">
        <v>6</v>
      </c>
    </row>
    <row r="115" spans="1:2" x14ac:dyDescent="0.2">
      <c r="A115" s="15">
        <v>41</v>
      </c>
      <c r="B115" s="15">
        <v>6</v>
      </c>
    </row>
    <row r="116" spans="1:2" x14ac:dyDescent="0.2">
      <c r="A116" s="15">
        <v>42</v>
      </c>
      <c r="B116" s="15">
        <v>6</v>
      </c>
    </row>
    <row r="117" spans="1:2" x14ac:dyDescent="0.2">
      <c r="A117" s="15">
        <v>43</v>
      </c>
      <c r="B117" s="15">
        <v>6</v>
      </c>
    </row>
    <row r="118" spans="1:2" x14ac:dyDescent="0.2">
      <c r="A118" s="15">
        <v>44</v>
      </c>
      <c r="B118" s="15">
        <v>6</v>
      </c>
    </row>
    <row r="119" spans="1:2" x14ac:dyDescent="0.2">
      <c r="A119" s="15">
        <v>45</v>
      </c>
      <c r="B119" s="15">
        <v>6</v>
      </c>
    </row>
    <row r="120" spans="1:2" x14ac:dyDescent="0.2">
      <c r="A120" s="8">
        <v>1</v>
      </c>
      <c r="B120" s="8">
        <v>7</v>
      </c>
    </row>
    <row r="121" spans="1:2" x14ac:dyDescent="0.2">
      <c r="A121" s="8">
        <v>2</v>
      </c>
      <c r="B121" s="8">
        <v>7</v>
      </c>
    </row>
    <row r="122" spans="1:2" x14ac:dyDescent="0.2">
      <c r="A122" s="8">
        <v>3</v>
      </c>
      <c r="B122" s="8">
        <v>7</v>
      </c>
    </row>
    <row r="123" spans="1:2" x14ac:dyDescent="0.2">
      <c r="A123" s="8">
        <v>4</v>
      </c>
      <c r="B123" s="8">
        <v>7</v>
      </c>
    </row>
    <row r="124" spans="1:2" x14ac:dyDescent="0.2">
      <c r="A124" s="8">
        <v>5</v>
      </c>
      <c r="B124" s="8">
        <v>7</v>
      </c>
    </row>
    <row r="125" spans="1:2" x14ac:dyDescent="0.2">
      <c r="A125" s="8">
        <v>6</v>
      </c>
      <c r="B125" s="8">
        <v>7</v>
      </c>
    </row>
    <row r="126" spans="1:2" x14ac:dyDescent="0.2">
      <c r="A126" s="8">
        <v>7</v>
      </c>
      <c r="B126" s="8">
        <v>7</v>
      </c>
    </row>
    <row r="127" spans="1:2" x14ac:dyDescent="0.2">
      <c r="A127" s="8">
        <v>8</v>
      </c>
      <c r="B127" s="8">
        <v>7</v>
      </c>
    </row>
    <row r="128" spans="1:2" x14ac:dyDescent="0.2">
      <c r="A128" s="8">
        <v>9</v>
      </c>
      <c r="B128" s="8">
        <v>7</v>
      </c>
    </row>
    <row r="129" spans="1:2" x14ac:dyDescent="0.2">
      <c r="A129" s="8">
        <v>10</v>
      </c>
      <c r="B129" s="8">
        <v>7</v>
      </c>
    </row>
    <row r="130" spans="1:2" x14ac:dyDescent="0.2">
      <c r="A130" s="8">
        <v>11</v>
      </c>
      <c r="B130" s="8">
        <v>7</v>
      </c>
    </row>
    <row r="131" spans="1:2" x14ac:dyDescent="0.2">
      <c r="A131" s="8">
        <v>12</v>
      </c>
      <c r="B131" s="8">
        <v>7</v>
      </c>
    </row>
    <row r="132" spans="1:2" x14ac:dyDescent="0.2">
      <c r="A132" s="8">
        <v>13</v>
      </c>
      <c r="B132" s="8">
        <v>7</v>
      </c>
    </row>
    <row r="133" spans="1:2" x14ac:dyDescent="0.2">
      <c r="A133" s="8">
        <v>14</v>
      </c>
      <c r="B133" s="8">
        <v>7</v>
      </c>
    </row>
    <row r="134" spans="1:2" x14ac:dyDescent="0.2">
      <c r="A134" s="8">
        <v>15</v>
      </c>
      <c r="B134" s="8">
        <v>7</v>
      </c>
    </row>
    <row r="135" spans="1:2" x14ac:dyDescent="0.2">
      <c r="A135" s="8">
        <v>16</v>
      </c>
      <c r="B135" s="8">
        <v>7</v>
      </c>
    </row>
    <row r="136" spans="1:2" x14ac:dyDescent="0.2">
      <c r="A136" s="8">
        <v>17</v>
      </c>
      <c r="B136" s="8">
        <v>7</v>
      </c>
    </row>
    <row r="137" spans="1:2" x14ac:dyDescent="0.2">
      <c r="A137" s="8">
        <v>18</v>
      </c>
      <c r="B137" s="8">
        <v>7</v>
      </c>
    </row>
    <row r="138" spans="1:2" x14ac:dyDescent="0.2">
      <c r="A138" s="8">
        <v>19</v>
      </c>
      <c r="B138" s="8">
        <v>7</v>
      </c>
    </row>
    <row r="139" spans="1:2" x14ac:dyDescent="0.2">
      <c r="A139" s="8">
        <v>20</v>
      </c>
      <c r="B139" s="8">
        <v>7</v>
      </c>
    </row>
    <row r="140" spans="1:2" x14ac:dyDescent="0.2">
      <c r="A140" s="8">
        <v>21</v>
      </c>
      <c r="B140" s="8">
        <v>7</v>
      </c>
    </row>
    <row r="141" spans="1:2" x14ac:dyDescent="0.2">
      <c r="A141" s="8">
        <v>22</v>
      </c>
      <c r="B141" s="8">
        <v>7</v>
      </c>
    </row>
    <row r="142" spans="1:2" x14ac:dyDescent="0.2">
      <c r="A142" s="8">
        <v>23</v>
      </c>
      <c r="B142" s="8">
        <v>7</v>
      </c>
    </row>
    <row r="143" spans="1:2" x14ac:dyDescent="0.2">
      <c r="A143" s="8">
        <v>24</v>
      </c>
      <c r="B143" s="8">
        <v>7</v>
      </c>
    </row>
    <row r="144" spans="1:2" x14ac:dyDescent="0.2">
      <c r="A144" s="8">
        <v>25</v>
      </c>
      <c r="B144" s="8">
        <v>7</v>
      </c>
    </row>
    <row r="145" spans="1:2" x14ac:dyDescent="0.2">
      <c r="A145" s="8">
        <v>26</v>
      </c>
      <c r="B145" s="8">
        <v>7</v>
      </c>
    </row>
    <row r="146" spans="1:2" x14ac:dyDescent="0.2">
      <c r="A146" s="8">
        <v>27</v>
      </c>
      <c r="B146" s="8">
        <v>7</v>
      </c>
    </row>
    <row r="147" spans="1:2" x14ac:dyDescent="0.2">
      <c r="A147" s="8">
        <v>28</v>
      </c>
      <c r="B147" s="8">
        <v>7</v>
      </c>
    </row>
    <row r="148" spans="1:2" x14ac:dyDescent="0.2">
      <c r="A148" s="8">
        <v>29</v>
      </c>
      <c r="B148" s="8">
        <v>7</v>
      </c>
    </row>
    <row r="149" spans="1:2" x14ac:dyDescent="0.2">
      <c r="A149" s="8">
        <v>30</v>
      </c>
      <c r="B149" s="8">
        <v>7</v>
      </c>
    </row>
    <row r="150" spans="1:2" x14ac:dyDescent="0.2">
      <c r="A150" s="8">
        <v>31</v>
      </c>
      <c r="B150" s="8">
        <v>7</v>
      </c>
    </row>
    <row r="151" spans="1:2" x14ac:dyDescent="0.2">
      <c r="A151" s="8">
        <v>32</v>
      </c>
      <c r="B151" s="8">
        <v>7</v>
      </c>
    </row>
    <row r="152" spans="1:2" x14ac:dyDescent="0.2">
      <c r="A152" s="8">
        <v>33</v>
      </c>
      <c r="B152" s="8">
        <v>7</v>
      </c>
    </row>
    <row r="153" spans="1:2" x14ac:dyDescent="0.2">
      <c r="A153" s="8">
        <v>34</v>
      </c>
      <c r="B153" s="8">
        <v>7</v>
      </c>
    </row>
    <row r="154" spans="1:2" x14ac:dyDescent="0.2">
      <c r="A154" s="8">
        <v>35</v>
      </c>
      <c r="B154" s="8">
        <v>7</v>
      </c>
    </row>
    <row r="155" spans="1:2" x14ac:dyDescent="0.2">
      <c r="A155" s="8">
        <v>36</v>
      </c>
      <c r="B155" s="8">
        <v>7</v>
      </c>
    </row>
    <row r="156" spans="1:2" x14ac:dyDescent="0.2">
      <c r="A156" s="8">
        <v>37</v>
      </c>
      <c r="B156" s="8">
        <v>7</v>
      </c>
    </row>
    <row r="157" spans="1:2" x14ac:dyDescent="0.2">
      <c r="A157" s="8">
        <v>38</v>
      </c>
      <c r="B157" s="8">
        <v>7</v>
      </c>
    </row>
    <row r="158" spans="1:2" x14ac:dyDescent="0.2">
      <c r="A158" s="8">
        <v>39</v>
      </c>
      <c r="B158" s="8">
        <v>7</v>
      </c>
    </row>
    <row r="159" spans="1:2" x14ac:dyDescent="0.2">
      <c r="A159" s="8">
        <v>40</v>
      </c>
      <c r="B159" s="8">
        <v>7</v>
      </c>
    </row>
    <row r="160" spans="1:2" x14ac:dyDescent="0.2">
      <c r="A160" s="8">
        <v>41</v>
      </c>
      <c r="B160" s="8">
        <v>7</v>
      </c>
    </row>
    <row r="161" spans="1:2" x14ac:dyDescent="0.2">
      <c r="A161" s="8">
        <v>42</v>
      </c>
      <c r="B161" s="8">
        <v>7</v>
      </c>
    </row>
    <row r="162" spans="1:2" x14ac:dyDescent="0.2">
      <c r="A162" s="8">
        <v>43</v>
      </c>
      <c r="B162" s="8">
        <v>7</v>
      </c>
    </row>
    <row r="163" spans="1:2" x14ac:dyDescent="0.2">
      <c r="A163" s="8">
        <v>44</v>
      </c>
      <c r="B163" s="8">
        <v>7</v>
      </c>
    </row>
    <row r="164" spans="1:2" x14ac:dyDescent="0.2">
      <c r="A164" s="8">
        <v>45</v>
      </c>
      <c r="B164" s="8">
        <v>7</v>
      </c>
    </row>
    <row r="165" spans="1:2" x14ac:dyDescent="0.2">
      <c r="A165" s="8">
        <v>46</v>
      </c>
      <c r="B165" s="8">
        <v>7</v>
      </c>
    </row>
    <row r="166" spans="1:2" x14ac:dyDescent="0.2">
      <c r="A166" s="8">
        <v>47</v>
      </c>
      <c r="B166" s="8">
        <v>7</v>
      </c>
    </row>
    <row r="167" spans="1:2" x14ac:dyDescent="0.2">
      <c r="A167" s="8">
        <v>48</v>
      </c>
      <c r="B167" s="8">
        <v>7</v>
      </c>
    </row>
    <row r="168" spans="1:2" x14ac:dyDescent="0.2">
      <c r="A168" s="8">
        <v>49</v>
      </c>
      <c r="B168" s="8">
        <v>7</v>
      </c>
    </row>
    <row r="169" spans="1:2" x14ac:dyDescent="0.2">
      <c r="A169" s="8">
        <v>50</v>
      </c>
      <c r="B169" s="8">
        <v>7</v>
      </c>
    </row>
    <row r="170" spans="1:2" x14ac:dyDescent="0.2">
      <c r="A170" s="8">
        <v>51</v>
      </c>
      <c r="B170" s="8">
        <v>7</v>
      </c>
    </row>
    <row r="171" spans="1:2" x14ac:dyDescent="0.2">
      <c r="A171" s="8">
        <v>52</v>
      </c>
      <c r="B171" s="8">
        <v>7</v>
      </c>
    </row>
    <row r="172" spans="1:2" x14ac:dyDescent="0.2">
      <c r="A172" s="8">
        <v>53</v>
      </c>
      <c r="B172" s="8">
        <v>7</v>
      </c>
    </row>
    <row r="173" spans="1:2" x14ac:dyDescent="0.2">
      <c r="A173" s="8">
        <v>54</v>
      </c>
      <c r="B173" s="8">
        <v>7</v>
      </c>
    </row>
    <row r="174" spans="1:2" x14ac:dyDescent="0.2">
      <c r="A174" s="8">
        <v>55</v>
      </c>
      <c r="B174" s="8">
        <v>7</v>
      </c>
    </row>
    <row r="175" spans="1:2" x14ac:dyDescent="0.2">
      <c r="A175" s="8">
        <v>56</v>
      </c>
      <c r="B175" s="8">
        <v>7</v>
      </c>
    </row>
    <row r="176" spans="1:2" x14ac:dyDescent="0.2">
      <c r="A176" s="8">
        <v>57</v>
      </c>
      <c r="B176" s="8">
        <v>7</v>
      </c>
    </row>
    <row r="177" spans="1:2" x14ac:dyDescent="0.2">
      <c r="A177" s="8">
        <v>58</v>
      </c>
      <c r="B177" s="8">
        <v>7</v>
      </c>
    </row>
    <row r="178" spans="1:2" x14ac:dyDescent="0.2">
      <c r="A178" s="8">
        <v>59</v>
      </c>
      <c r="B178" s="8">
        <v>7</v>
      </c>
    </row>
    <row r="179" spans="1:2" x14ac:dyDescent="0.2">
      <c r="A179" s="8">
        <v>60</v>
      </c>
      <c r="B179" s="8">
        <v>7</v>
      </c>
    </row>
    <row r="180" spans="1:2" x14ac:dyDescent="0.2">
      <c r="A180" s="20">
        <v>1</v>
      </c>
      <c r="B180" s="20">
        <v>8</v>
      </c>
    </row>
    <row r="181" spans="1:2" x14ac:dyDescent="0.2">
      <c r="A181" s="20">
        <v>2</v>
      </c>
      <c r="B181" s="20">
        <v>8</v>
      </c>
    </row>
    <row r="182" spans="1:2" x14ac:dyDescent="0.2">
      <c r="A182" s="20">
        <v>3</v>
      </c>
      <c r="B182" s="20">
        <v>8</v>
      </c>
    </row>
    <row r="183" spans="1:2" x14ac:dyDescent="0.2">
      <c r="A183" s="20">
        <v>4</v>
      </c>
      <c r="B183" s="20">
        <v>8</v>
      </c>
    </row>
    <row r="184" spans="1:2" x14ac:dyDescent="0.2">
      <c r="A184" s="20">
        <v>5</v>
      </c>
      <c r="B184" s="20">
        <v>8</v>
      </c>
    </row>
    <row r="185" spans="1:2" x14ac:dyDescent="0.2">
      <c r="A185" s="20">
        <v>6</v>
      </c>
      <c r="B185" s="20">
        <v>8</v>
      </c>
    </row>
    <row r="186" spans="1:2" x14ac:dyDescent="0.2">
      <c r="A186" s="20">
        <v>7</v>
      </c>
      <c r="B186" s="20">
        <v>8</v>
      </c>
    </row>
    <row r="187" spans="1:2" x14ac:dyDescent="0.2">
      <c r="A187" s="20">
        <v>8</v>
      </c>
      <c r="B187" s="20">
        <v>8</v>
      </c>
    </row>
    <row r="188" spans="1:2" x14ac:dyDescent="0.2">
      <c r="A188" s="20">
        <v>9</v>
      </c>
      <c r="B188" s="20">
        <v>8</v>
      </c>
    </row>
    <row r="189" spans="1:2" x14ac:dyDescent="0.2">
      <c r="A189" s="20">
        <v>10</v>
      </c>
      <c r="B189" s="20">
        <v>8</v>
      </c>
    </row>
    <row r="190" spans="1:2" x14ac:dyDescent="0.2">
      <c r="A190" s="20">
        <v>11</v>
      </c>
      <c r="B190" s="20">
        <v>8</v>
      </c>
    </row>
    <row r="191" spans="1:2" x14ac:dyDescent="0.2">
      <c r="A191" s="20">
        <v>12</v>
      </c>
      <c r="B191" s="20">
        <v>8</v>
      </c>
    </row>
    <row r="192" spans="1:2" x14ac:dyDescent="0.2">
      <c r="A192" s="20">
        <v>13</v>
      </c>
      <c r="B192" s="20">
        <v>8</v>
      </c>
    </row>
    <row r="193" spans="1:2" x14ac:dyDescent="0.2">
      <c r="A193" s="20">
        <v>14</v>
      </c>
      <c r="B193" s="20">
        <v>8</v>
      </c>
    </row>
    <row r="194" spans="1:2" x14ac:dyDescent="0.2">
      <c r="A194" s="20">
        <v>15</v>
      </c>
      <c r="B194" s="20">
        <v>8</v>
      </c>
    </row>
    <row r="195" spans="1:2" x14ac:dyDescent="0.2">
      <c r="A195" s="20">
        <v>16</v>
      </c>
      <c r="B195" s="20">
        <v>8</v>
      </c>
    </row>
    <row r="196" spans="1:2" x14ac:dyDescent="0.2">
      <c r="A196" s="20">
        <v>17</v>
      </c>
      <c r="B196" s="20">
        <v>8</v>
      </c>
    </row>
    <row r="197" spans="1:2" x14ac:dyDescent="0.2">
      <c r="A197" s="20">
        <v>18</v>
      </c>
      <c r="B197" s="20">
        <v>8</v>
      </c>
    </row>
    <row r="198" spans="1:2" x14ac:dyDescent="0.2">
      <c r="A198" s="20">
        <v>19</v>
      </c>
      <c r="B198" s="20">
        <v>8</v>
      </c>
    </row>
    <row r="199" spans="1:2" x14ac:dyDescent="0.2">
      <c r="A199" s="20">
        <v>20</v>
      </c>
      <c r="B199" s="20">
        <v>8</v>
      </c>
    </row>
    <row r="200" spans="1:2" x14ac:dyDescent="0.2">
      <c r="A200" s="20">
        <v>21</v>
      </c>
      <c r="B200" s="20">
        <v>8</v>
      </c>
    </row>
    <row r="201" spans="1:2" x14ac:dyDescent="0.2">
      <c r="A201" s="20">
        <v>22</v>
      </c>
      <c r="B201" s="20">
        <v>8</v>
      </c>
    </row>
    <row r="202" spans="1:2" x14ac:dyDescent="0.2">
      <c r="A202" s="20">
        <v>23</v>
      </c>
      <c r="B202" s="20">
        <v>8</v>
      </c>
    </row>
    <row r="203" spans="1:2" x14ac:dyDescent="0.2">
      <c r="A203" s="20">
        <v>24</v>
      </c>
      <c r="B203" s="20">
        <v>8</v>
      </c>
    </row>
    <row r="204" spans="1:2" x14ac:dyDescent="0.2">
      <c r="A204" s="20">
        <v>25</v>
      </c>
      <c r="B204" s="20">
        <v>8</v>
      </c>
    </row>
    <row r="205" spans="1:2" x14ac:dyDescent="0.2">
      <c r="A205" s="20">
        <v>26</v>
      </c>
      <c r="B205" s="20">
        <v>8</v>
      </c>
    </row>
    <row r="206" spans="1:2" x14ac:dyDescent="0.2">
      <c r="A206" s="20">
        <v>27</v>
      </c>
      <c r="B206" s="20">
        <v>8</v>
      </c>
    </row>
    <row r="207" spans="1:2" x14ac:dyDescent="0.2">
      <c r="A207" s="20">
        <v>28</v>
      </c>
      <c r="B207" s="20">
        <v>8</v>
      </c>
    </row>
    <row r="208" spans="1:2" x14ac:dyDescent="0.2">
      <c r="A208" s="20">
        <v>29</v>
      </c>
      <c r="B208" s="20">
        <v>8</v>
      </c>
    </row>
    <row r="209" spans="1:2" x14ac:dyDescent="0.2">
      <c r="A209" s="20">
        <v>30</v>
      </c>
      <c r="B209" s="20">
        <v>8</v>
      </c>
    </row>
    <row r="210" spans="1:2" x14ac:dyDescent="0.2">
      <c r="A210" s="20">
        <v>31</v>
      </c>
      <c r="B210" s="20">
        <v>8</v>
      </c>
    </row>
    <row r="211" spans="1:2" x14ac:dyDescent="0.2">
      <c r="A211" s="20">
        <v>32</v>
      </c>
      <c r="B211" s="20">
        <v>8</v>
      </c>
    </row>
    <row r="212" spans="1:2" x14ac:dyDescent="0.2">
      <c r="A212" s="20">
        <v>33</v>
      </c>
      <c r="B212" s="20">
        <v>8</v>
      </c>
    </row>
    <row r="213" spans="1:2" x14ac:dyDescent="0.2">
      <c r="A213" s="20">
        <v>34</v>
      </c>
      <c r="B213" s="20">
        <v>8</v>
      </c>
    </row>
    <row r="214" spans="1:2" x14ac:dyDescent="0.2">
      <c r="A214" s="20">
        <v>35</v>
      </c>
      <c r="B214" s="20">
        <v>8</v>
      </c>
    </row>
    <row r="215" spans="1:2" x14ac:dyDescent="0.2">
      <c r="A215" s="20">
        <v>36</v>
      </c>
      <c r="B215" s="20">
        <v>8</v>
      </c>
    </row>
    <row r="216" spans="1:2" x14ac:dyDescent="0.2">
      <c r="A216" s="20">
        <v>37</v>
      </c>
      <c r="B216" s="20">
        <v>8</v>
      </c>
    </row>
    <row r="217" spans="1:2" x14ac:dyDescent="0.2">
      <c r="A217" s="20">
        <v>38</v>
      </c>
      <c r="B217" s="20">
        <v>8</v>
      </c>
    </row>
    <row r="218" spans="1:2" x14ac:dyDescent="0.2">
      <c r="A218" s="20">
        <v>39</v>
      </c>
      <c r="B218" s="20">
        <v>8</v>
      </c>
    </row>
    <row r="219" spans="1:2" x14ac:dyDescent="0.2">
      <c r="A219" s="20">
        <v>40</v>
      </c>
      <c r="B219" s="20">
        <v>8</v>
      </c>
    </row>
    <row r="220" spans="1:2" x14ac:dyDescent="0.2">
      <c r="A220" s="15">
        <v>1</v>
      </c>
      <c r="B220" s="15">
        <v>9</v>
      </c>
    </row>
    <row r="221" spans="1:2" x14ac:dyDescent="0.2">
      <c r="A221" s="15">
        <v>2</v>
      </c>
      <c r="B221" s="15">
        <v>9</v>
      </c>
    </row>
    <row r="222" spans="1:2" x14ac:dyDescent="0.2">
      <c r="A222" s="15">
        <v>3</v>
      </c>
      <c r="B222" s="15">
        <v>9</v>
      </c>
    </row>
    <row r="223" spans="1:2" x14ac:dyDescent="0.2">
      <c r="A223" s="15">
        <v>4</v>
      </c>
      <c r="B223" s="15">
        <v>9</v>
      </c>
    </row>
    <row r="224" spans="1:2" x14ac:dyDescent="0.2">
      <c r="A224" s="15">
        <v>5</v>
      </c>
      <c r="B224" s="15">
        <v>9</v>
      </c>
    </row>
    <row r="225" spans="1:2" x14ac:dyDescent="0.2">
      <c r="A225" s="15">
        <v>6</v>
      </c>
      <c r="B225" s="15">
        <v>9</v>
      </c>
    </row>
    <row r="226" spans="1:2" x14ac:dyDescent="0.2">
      <c r="A226" s="15">
        <v>7</v>
      </c>
      <c r="B226" s="15">
        <v>9</v>
      </c>
    </row>
    <row r="227" spans="1:2" x14ac:dyDescent="0.2">
      <c r="A227" s="15">
        <v>8</v>
      </c>
      <c r="B227" s="15">
        <v>9</v>
      </c>
    </row>
    <row r="228" spans="1:2" x14ac:dyDescent="0.2">
      <c r="A228" s="15">
        <v>9</v>
      </c>
      <c r="B228" s="15">
        <v>9</v>
      </c>
    </row>
    <row r="229" spans="1:2" x14ac:dyDescent="0.2">
      <c r="A229" s="15">
        <v>10</v>
      </c>
      <c r="B229" s="15">
        <v>9</v>
      </c>
    </row>
    <row r="230" spans="1:2" x14ac:dyDescent="0.2">
      <c r="A230" s="15">
        <v>11</v>
      </c>
      <c r="B230" s="15">
        <v>9</v>
      </c>
    </row>
    <row r="231" spans="1:2" x14ac:dyDescent="0.2">
      <c r="A231" s="15">
        <v>12</v>
      </c>
      <c r="B231" s="15">
        <v>9</v>
      </c>
    </row>
    <row r="232" spans="1:2" x14ac:dyDescent="0.2">
      <c r="A232" s="15">
        <v>13</v>
      </c>
      <c r="B232" s="15">
        <v>9</v>
      </c>
    </row>
    <row r="233" spans="1:2" x14ac:dyDescent="0.2">
      <c r="A233" s="15">
        <v>14</v>
      </c>
      <c r="B233" s="15">
        <v>9</v>
      </c>
    </row>
    <row r="234" spans="1:2" x14ac:dyDescent="0.2">
      <c r="A234" s="15">
        <v>15</v>
      </c>
      <c r="B234" s="15">
        <v>9</v>
      </c>
    </row>
    <row r="235" spans="1:2" x14ac:dyDescent="0.2">
      <c r="A235" s="15">
        <v>16</v>
      </c>
      <c r="B235" s="15">
        <v>9</v>
      </c>
    </row>
    <row r="236" spans="1:2" x14ac:dyDescent="0.2">
      <c r="A236" s="15">
        <v>17</v>
      </c>
      <c r="B236" s="15">
        <v>9</v>
      </c>
    </row>
    <row r="237" spans="1:2" x14ac:dyDescent="0.2">
      <c r="A237" s="15">
        <v>18</v>
      </c>
      <c r="B237" s="15">
        <v>9</v>
      </c>
    </row>
    <row r="238" spans="1:2" x14ac:dyDescent="0.2">
      <c r="A238" s="15">
        <v>19</v>
      </c>
      <c r="B238" s="15">
        <v>9</v>
      </c>
    </row>
    <row r="239" spans="1:2" x14ac:dyDescent="0.2">
      <c r="A239" s="15">
        <v>20</v>
      </c>
      <c r="B239" s="15">
        <v>9</v>
      </c>
    </row>
    <row r="240" spans="1:2" x14ac:dyDescent="0.2">
      <c r="A240" s="15">
        <v>21</v>
      </c>
      <c r="B240" s="15">
        <v>9</v>
      </c>
    </row>
    <row r="241" spans="1:2" x14ac:dyDescent="0.2">
      <c r="A241" s="15">
        <v>22</v>
      </c>
      <c r="B241" s="15">
        <v>9</v>
      </c>
    </row>
    <row r="242" spans="1:2" x14ac:dyDescent="0.2">
      <c r="A242" s="15">
        <v>23</v>
      </c>
      <c r="B242" s="15">
        <v>9</v>
      </c>
    </row>
    <row r="243" spans="1:2" x14ac:dyDescent="0.2">
      <c r="A243" s="15">
        <v>24</v>
      </c>
      <c r="B243" s="15">
        <v>9</v>
      </c>
    </row>
    <row r="244" spans="1:2" x14ac:dyDescent="0.2">
      <c r="A244" s="15">
        <v>25</v>
      </c>
      <c r="B244" s="15">
        <v>9</v>
      </c>
    </row>
    <row r="245" spans="1:2" x14ac:dyDescent="0.2">
      <c r="A245" s="15">
        <v>26</v>
      </c>
      <c r="B245" s="15">
        <v>9</v>
      </c>
    </row>
    <row r="246" spans="1:2" x14ac:dyDescent="0.2">
      <c r="A246" s="15">
        <v>27</v>
      </c>
      <c r="B246" s="15">
        <v>9</v>
      </c>
    </row>
    <row r="247" spans="1:2" x14ac:dyDescent="0.2">
      <c r="A247" s="15">
        <v>28</v>
      </c>
      <c r="B247" s="15">
        <v>9</v>
      </c>
    </row>
    <row r="248" spans="1:2" x14ac:dyDescent="0.2">
      <c r="A248" s="15">
        <v>29</v>
      </c>
      <c r="B248" s="15">
        <v>9</v>
      </c>
    </row>
    <row r="249" spans="1:2" x14ac:dyDescent="0.2">
      <c r="A249" s="15">
        <v>30</v>
      </c>
      <c r="B249" s="15">
        <v>9</v>
      </c>
    </row>
    <row r="250" spans="1:2" x14ac:dyDescent="0.2">
      <c r="A250" s="21">
        <v>1</v>
      </c>
      <c r="B250" s="21">
        <v>10</v>
      </c>
    </row>
    <row r="251" spans="1:2" x14ac:dyDescent="0.2">
      <c r="A251" s="21">
        <v>2</v>
      </c>
      <c r="B251" s="21">
        <v>10</v>
      </c>
    </row>
    <row r="252" spans="1:2" x14ac:dyDescent="0.2">
      <c r="A252" s="21">
        <v>3</v>
      </c>
      <c r="B252" s="21">
        <v>10</v>
      </c>
    </row>
    <row r="253" spans="1:2" x14ac:dyDescent="0.2">
      <c r="A253" s="21">
        <v>4</v>
      </c>
      <c r="B253" s="21">
        <v>10</v>
      </c>
    </row>
    <row r="254" spans="1:2" x14ac:dyDescent="0.2">
      <c r="A254" s="21">
        <v>5</v>
      </c>
      <c r="B254" s="21">
        <v>10</v>
      </c>
    </row>
    <row r="255" spans="1:2" x14ac:dyDescent="0.2">
      <c r="A255" s="21">
        <v>6</v>
      </c>
      <c r="B255" s="21">
        <v>10</v>
      </c>
    </row>
    <row r="256" spans="1:2" x14ac:dyDescent="0.2">
      <c r="A256" s="21">
        <v>7</v>
      </c>
      <c r="B256" s="21">
        <v>10</v>
      </c>
    </row>
    <row r="257" spans="1:2" x14ac:dyDescent="0.2">
      <c r="A257" s="21">
        <v>8</v>
      </c>
      <c r="B257" s="21">
        <v>10</v>
      </c>
    </row>
    <row r="258" spans="1:2" x14ac:dyDescent="0.2">
      <c r="A258" s="21">
        <v>9</v>
      </c>
      <c r="B258" s="21">
        <v>10</v>
      </c>
    </row>
    <row r="259" spans="1:2" x14ac:dyDescent="0.2">
      <c r="A259" s="21">
        <v>10</v>
      </c>
      <c r="B259" s="21">
        <v>10</v>
      </c>
    </row>
    <row r="260" spans="1:2" x14ac:dyDescent="0.2">
      <c r="A260" s="21">
        <v>11</v>
      </c>
      <c r="B260" s="21">
        <v>10</v>
      </c>
    </row>
    <row r="261" spans="1:2" x14ac:dyDescent="0.2">
      <c r="A261" s="21">
        <v>12</v>
      </c>
      <c r="B261" s="21">
        <v>10</v>
      </c>
    </row>
    <row r="262" spans="1:2" x14ac:dyDescent="0.2">
      <c r="A262" s="21">
        <v>13</v>
      </c>
      <c r="B262" s="21">
        <v>10</v>
      </c>
    </row>
    <row r="263" spans="1:2" x14ac:dyDescent="0.2">
      <c r="A263" s="21">
        <v>14</v>
      </c>
      <c r="B263" s="21">
        <v>10</v>
      </c>
    </row>
    <row r="264" spans="1:2" x14ac:dyDescent="0.2">
      <c r="A264" s="21">
        <v>15</v>
      </c>
      <c r="B264" s="21">
        <v>10</v>
      </c>
    </row>
  </sheetData>
  <mergeCells count="6">
    <mergeCell ref="A1:F1"/>
    <mergeCell ref="B16:E16"/>
    <mergeCell ref="B12:F12"/>
    <mergeCell ref="B13:F13"/>
    <mergeCell ref="B14:F14"/>
    <mergeCell ref="B15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1E183-6E5D-E842-84EA-AAD0052147EF}">
  <dimension ref="B2:G18"/>
  <sheetViews>
    <sheetView zoomScale="125" workbookViewId="0">
      <selection activeCell="C24" sqref="C24"/>
    </sheetView>
  </sheetViews>
  <sheetFormatPr baseColWidth="10" defaultColWidth="8.83203125" defaultRowHeight="16" x14ac:dyDescent="0.2"/>
  <cols>
    <col min="2" max="2" width="17.33203125" customWidth="1"/>
    <col min="3" max="3" width="20.5" customWidth="1"/>
    <col min="5" max="5" width="16.83203125" customWidth="1"/>
    <col min="6" max="6" width="23.33203125" customWidth="1"/>
    <col min="7" max="7" width="14.5" customWidth="1"/>
  </cols>
  <sheetData>
    <row r="2" spans="2:7" ht="27" customHeight="1" x14ac:dyDescent="0.2">
      <c r="B2" s="37" t="s">
        <v>41</v>
      </c>
      <c r="C2" s="37"/>
    </row>
    <row r="3" spans="2:7" ht="54" x14ac:dyDescent="0.2">
      <c r="B3" s="32" t="s">
        <v>29</v>
      </c>
      <c r="C3" s="32" t="s">
        <v>30</v>
      </c>
      <c r="D3" s="32" t="s">
        <v>31</v>
      </c>
      <c r="E3" s="32" t="s">
        <v>3</v>
      </c>
      <c r="F3" s="33"/>
      <c r="G3" s="33"/>
    </row>
    <row r="4" spans="2:7" ht="17" x14ac:dyDescent="0.2">
      <c r="B4" s="24">
        <v>4</v>
      </c>
      <c r="C4" s="24">
        <v>20</v>
      </c>
      <c r="D4" s="25">
        <f>C4*B4</f>
        <v>80</v>
      </c>
      <c r="E4" s="25">
        <v>20</v>
      </c>
      <c r="F4" s="25">
        <f>ABS(B4-6.88)*C4</f>
        <v>57.599999999999994</v>
      </c>
      <c r="G4" s="26">
        <f>(B4-6.88)^2*C4</f>
        <v>165.88799999999998</v>
      </c>
    </row>
    <row r="5" spans="2:7" ht="17" x14ac:dyDescent="0.2">
      <c r="B5" s="24">
        <v>5</v>
      </c>
      <c r="C5" s="24">
        <v>35</v>
      </c>
      <c r="D5" s="25">
        <f t="shared" ref="D5:D10" si="0">C5*B5</f>
        <v>175</v>
      </c>
      <c r="E5" s="25">
        <v>55</v>
      </c>
      <c r="F5" s="25">
        <f t="shared" ref="F5:F10" si="1">ABS(B5-6.88)*C5</f>
        <v>65.8</v>
      </c>
      <c r="G5" s="26">
        <f t="shared" ref="G5:G10" si="2">(B5-6.88)^2*C5</f>
        <v>123.70399999999999</v>
      </c>
    </row>
    <row r="6" spans="2:7" ht="17" x14ac:dyDescent="0.2">
      <c r="B6" s="24">
        <v>6</v>
      </c>
      <c r="C6" s="27">
        <v>45</v>
      </c>
      <c r="D6" s="25">
        <f t="shared" si="0"/>
        <v>270</v>
      </c>
      <c r="E6" s="25">
        <v>100</v>
      </c>
      <c r="F6" s="25">
        <f t="shared" si="1"/>
        <v>39.599999999999994</v>
      </c>
      <c r="G6" s="26">
        <f t="shared" si="2"/>
        <v>34.847999999999992</v>
      </c>
    </row>
    <row r="7" spans="2:7" ht="17" x14ac:dyDescent="0.2">
      <c r="B7" s="24">
        <v>7</v>
      </c>
      <c r="C7" s="27">
        <v>60</v>
      </c>
      <c r="D7" s="25">
        <f t="shared" si="0"/>
        <v>420</v>
      </c>
      <c r="E7" s="28">
        <v>160</v>
      </c>
      <c r="F7" s="25">
        <f t="shared" si="1"/>
        <v>7.2000000000000064</v>
      </c>
      <c r="G7" s="26">
        <f t="shared" si="2"/>
        <v>0.86400000000000154</v>
      </c>
    </row>
    <row r="8" spans="2:7" ht="17" x14ac:dyDescent="0.2">
      <c r="B8" s="24">
        <v>8</v>
      </c>
      <c r="C8" s="27">
        <v>40</v>
      </c>
      <c r="D8" s="25">
        <f t="shared" si="0"/>
        <v>320</v>
      </c>
      <c r="E8" s="25">
        <v>200</v>
      </c>
      <c r="F8" s="25">
        <f t="shared" si="1"/>
        <v>44.800000000000004</v>
      </c>
      <c r="G8" s="26">
        <f t="shared" si="2"/>
        <v>50.176000000000009</v>
      </c>
    </row>
    <row r="9" spans="2:7" ht="17" x14ac:dyDescent="0.2">
      <c r="B9" s="24">
        <v>9</v>
      </c>
      <c r="C9" s="27">
        <v>30</v>
      </c>
      <c r="D9" s="25">
        <f t="shared" si="0"/>
        <v>270</v>
      </c>
      <c r="E9" s="25">
        <v>230</v>
      </c>
      <c r="F9" s="25">
        <f t="shared" si="1"/>
        <v>63.6</v>
      </c>
      <c r="G9" s="26">
        <f t="shared" si="2"/>
        <v>134.83200000000002</v>
      </c>
    </row>
    <row r="10" spans="2:7" ht="17" x14ac:dyDescent="0.2">
      <c r="B10" s="24">
        <v>10</v>
      </c>
      <c r="C10" s="27">
        <v>15</v>
      </c>
      <c r="D10" s="25">
        <f t="shared" si="0"/>
        <v>150</v>
      </c>
      <c r="E10" s="25">
        <v>245</v>
      </c>
      <c r="F10" s="25">
        <f t="shared" si="1"/>
        <v>46.800000000000004</v>
      </c>
      <c r="G10" s="26">
        <f t="shared" si="2"/>
        <v>146.01600000000002</v>
      </c>
    </row>
    <row r="11" spans="2:7" ht="17" x14ac:dyDescent="0.2">
      <c r="B11" s="32"/>
      <c r="C11" s="34">
        <v>245</v>
      </c>
      <c r="D11" s="34">
        <f>SUM(D4:D10)</f>
        <v>1685</v>
      </c>
      <c r="E11" s="35"/>
      <c r="F11" s="34">
        <f>SUM(F4:F10)</f>
        <v>325.40000000000003</v>
      </c>
      <c r="G11" s="36">
        <f>SUM(G4:G10)</f>
        <v>656.32799999999997</v>
      </c>
    </row>
    <row r="12" spans="2:7" ht="48" customHeight="1" x14ac:dyDescent="0.2">
      <c r="B12" s="23" t="s">
        <v>23</v>
      </c>
      <c r="C12" s="30"/>
      <c r="D12" s="25"/>
      <c r="E12" s="29"/>
      <c r="F12" s="31"/>
      <c r="G12" s="31"/>
    </row>
    <row r="13" spans="2:7" ht="23" customHeight="1" x14ac:dyDescent="0.2">
      <c r="B13" t="s">
        <v>38</v>
      </c>
    </row>
    <row r="14" spans="2:7" ht="23" customHeight="1" x14ac:dyDescent="0.2">
      <c r="B14" s="44" t="s">
        <v>39</v>
      </c>
      <c r="C14" s="44"/>
      <c r="D14" s="44"/>
      <c r="E14" s="44"/>
      <c r="F14" s="44"/>
    </row>
    <row r="15" spans="2:7" ht="23" customHeight="1" x14ac:dyDescent="0.2">
      <c r="B15" s="45" t="s">
        <v>35</v>
      </c>
      <c r="C15" s="45"/>
      <c r="D15" s="45"/>
      <c r="E15" s="45"/>
      <c r="F15" s="45"/>
    </row>
    <row r="16" spans="2:7" ht="23" customHeight="1" x14ac:dyDescent="0.2">
      <c r="B16" s="44" t="s">
        <v>36</v>
      </c>
      <c r="C16" s="44"/>
      <c r="D16" s="44"/>
      <c r="E16" s="44"/>
      <c r="F16" s="44"/>
    </row>
    <row r="17" spans="2:6" ht="23" customHeight="1" x14ac:dyDescent="0.2">
      <c r="B17" s="44" t="s">
        <v>37</v>
      </c>
      <c r="C17" s="44"/>
      <c r="D17" s="44"/>
      <c r="E17" s="44"/>
      <c r="F17" s="44"/>
    </row>
    <row r="18" spans="2:6" ht="23" customHeight="1" x14ac:dyDescent="0.2">
      <c r="B18" s="44" t="s">
        <v>40</v>
      </c>
      <c r="C18" s="44"/>
      <c r="D18" s="44"/>
      <c r="E18" s="44"/>
      <c r="F18" s="44"/>
    </row>
  </sheetData>
  <mergeCells count="5">
    <mergeCell ref="B17:F17"/>
    <mergeCell ref="B18:F18"/>
    <mergeCell ref="B14:F14"/>
    <mergeCell ref="B15:F15"/>
    <mergeCell ref="B16:F1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 sizeWithCells="1">
              <from>
                <xdr:col>5</xdr:col>
                <xdr:colOff>292100</xdr:colOff>
                <xdr:row>2</xdr:row>
                <xdr:rowOff>38100</xdr:rowOff>
              </from>
              <to>
                <xdr:col>5</xdr:col>
                <xdr:colOff>1282700</xdr:colOff>
                <xdr:row>2</xdr:row>
                <xdr:rowOff>444500</xdr:rowOff>
              </to>
            </anchor>
          </objectPr>
        </oleObject>
      </mc:Choice>
      <mc:Fallback>
        <oleObject progId="Equation.3" shapeId="2049" r:id="rId3"/>
      </mc:Fallback>
    </mc:AlternateContent>
    <mc:AlternateContent xmlns:mc="http://schemas.openxmlformats.org/markup-compatibility/2006">
      <mc:Choice Requires="x14">
        <oleObject progId="Equation.3" shapeId="2050" r:id="rId5">
          <objectPr defaultSize="0" autoPict="0" r:id="rId6">
            <anchor moveWithCells="1" sizeWithCells="1">
              <from>
                <xdr:col>6</xdr:col>
                <xdr:colOff>0</xdr:colOff>
                <xdr:row>2</xdr:row>
                <xdr:rowOff>0</xdr:rowOff>
              </from>
              <to>
                <xdr:col>6</xdr:col>
                <xdr:colOff>1054100</xdr:colOff>
                <xdr:row>2</xdr:row>
                <xdr:rowOff>368300</xdr:rowOff>
              </to>
            </anchor>
          </objectPr>
        </oleObject>
      </mc:Choice>
      <mc:Fallback>
        <oleObject progId="Equation.3" shapeId="2050" r:id="rId5"/>
      </mc:Fallback>
    </mc:AlternateContent>
    <mc:AlternateContent xmlns:mc="http://schemas.openxmlformats.org/markup-compatibility/2006">
      <mc:Choice Requires="x14">
        <oleObject progId="Equation.3" shapeId="2051" r:id="rId7">
          <objectPr defaultSize="0" autoPict="0" r:id="rId8">
            <anchor moveWithCells="1" sizeWithCells="1">
              <from>
                <xdr:col>2</xdr:col>
                <xdr:colOff>88900</xdr:colOff>
                <xdr:row>10</xdr:row>
                <xdr:rowOff>203200</xdr:rowOff>
              </from>
              <to>
                <xdr:col>2</xdr:col>
                <xdr:colOff>520700</xdr:colOff>
                <xdr:row>11</xdr:row>
                <xdr:rowOff>546100</xdr:rowOff>
              </to>
            </anchor>
          </objectPr>
        </oleObject>
      </mc:Choice>
      <mc:Fallback>
        <oleObject progId="Equation.3" shapeId="2051" r:id="rId7"/>
      </mc:Fallback>
    </mc:AlternateContent>
    <mc:AlternateContent xmlns:mc="http://schemas.openxmlformats.org/markup-compatibility/2006">
      <mc:Choice Requires="x14">
        <oleObject progId="Equation.3" shapeId="2052" r:id="rId9">
          <objectPr defaultSize="0" autoPict="0" r:id="rId10">
            <anchor moveWithCells="1" sizeWithCells="1">
              <from>
                <xdr:col>3</xdr:col>
                <xdr:colOff>101600</xdr:colOff>
                <xdr:row>10</xdr:row>
                <xdr:rowOff>215900</xdr:rowOff>
              </from>
              <to>
                <xdr:col>3</xdr:col>
                <xdr:colOff>622300</xdr:colOff>
                <xdr:row>11</xdr:row>
                <xdr:rowOff>558800</xdr:rowOff>
              </to>
            </anchor>
          </objectPr>
        </oleObject>
      </mc:Choice>
      <mc:Fallback>
        <oleObject progId="Equation.3" shapeId="2052" r:id="rId9"/>
      </mc:Fallback>
    </mc:AlternateContent>
    <mc:AlternateContent xmlns:mc="http://schemas.openxmlformats.org/markup-compatibility/2006">
      <mc:Choice Requires="x14">
        <oleObject progId="Equation.3" shapeId="2053" r:id="rId11">
          <objectPr defaultSize="0" autoPict="0" r:id="rId12">
            <anchor moveWithCells="1" sizeWithCells="1">
              <from>
                <xdr:col>5</xdr:col>
                <xdr:colOff>203200</xdr:colOff>
                <xdr:row>10</xdr:row>
                <xdr:rowOff>215900</xdr:rowOff>
              </from>
              <to>
                <xdr:col>5</xdr:col>
                <xdr:colOff>1257300</xdr:colOff>
                <xdr:row>11</xdr:row>
                <xdr:rowOff>533400</xdr:rowOff>
              </to>
            </anchor>
          </objectPr>
        </oleObject>
      </mc:Choice>
      <mc:Fallback>
        <oleObject progId="Equation.3" shapeId="2053" r:id="rId11"/>
      </mc:Fallback>
    </mc:AlternateContent>
    <mc:AlternateContent xmlns:mc="http://schemas.openxmlformats.org/markup-compatibility/2006">
      <mc:Choice Requires="x14">
        <oleObject progId="Equation.3" shapeId="2054" r:id="rId13">
          <objectPr defaultSize="0" autoPict="0" r:id="rId14">
            <anchor moveWithCells="1" sizeWithCells="1">
              <from>
                <xdr:col>6</xdr:col>
                <xdr:colOff>0</xdr:colOff>
                <xdr:row>11</xdr:row>
                <xdr:rowOff>0</xdr:rowOff>
              </from>
              <to>
                <xdr:col>7</xdr:col>
                <xdr:colOff>12700</xdr:colOff>
                <xdr:row>11</xdr:row>
                <xdr:rowOff>558800</xdr:rowOff>
              </to>
            </anchor>
          </objectPr>
        </oleObject>
      </mc:Choice>
      <mc:Fallback>
        <oleObject progId="Equation.3" shapeId="2054" r:id="rId1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Aplicatia 6.1 Rez</vt:lpstr>
      <vt:lpstr>Aplicatia 6.2 Propusa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Arina Gogu</dc:creator>
  <cp:lastModifiedBy>Microsoft Office User</cp:lastModifiedBy>
  <dcterms:created xsi:type="dcterms:W3CDTF">2019-11-24T00:25:05Z</dcterms:created>
  <dcterms:modified xsi:type="dcterms:W3CDTF">2020-03-31T16:18:26Z</dcterms:modified>
</cp:coreProperties>
</file>